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mc:AlternateContent xmlns:mc="http://schemas.openxmlformats.org/markup-compatibility/2006">
    <mc:Choice Requires="x15">
      <x15ac:absPath xmlns:x15ac="http://schemas.microsoft.com/office/spreadsheetml/2010/11/ac" url="D:\Documents\NAM 2024\Thang 11\Bai dich\"/>
    </mc:Choice>
  </mc:AlternateContent>
  <xr:revisionPtr revIDLastSave="0" documentId="13_ncr:1_{5BB59704-92E7-474A-B979-AE4C98FABEEB}" xr6:coauthVersionLast="47" xr6:coauthVersionMax="47" xr10:uidLastSave="{00000000-0000-0000-0000-000000000000}"/>
  <bookViews>
    <workbookView xWindow="-120" yWindow="-120" windowWidth="29040" windowHeight="15840" activeTab="2" xr2:uid="{00000000-000D-0000-FFFF-FFFF00000000}"/>
  </bookViews>
  <sheets>
    <sheet name="Oct." sheetId="1" r:id="rId1"/>
    <sheet name="Oct 2024" sheetId="2" r:id="rId2"/>
    <sheet name="Accumulated as of Oct 2024" sheetId="3" r:id="rId3"/>
  </sheets>
  <externalReferences>
    <externalReference r:id="rId4"/>
  </externalReferences>
  <definedNames>
    <definedName name="_xlnm._FilterDatabase" localSheetId="1" hidden="1">'Oct 2024'!$B$32:$I$202</definedName>
    <definedName name="_xlnm.Print_Area" localSheetId="2">'Accumulated as of Oct 2024'!$A$1:$D$256</definedName>
    <definedName name="_xlnm.Print_Area" localSheetId="1">'Oct 2024'!$A$1:$I$202</definedName>
    <definedName name="_xlnm.Print_Area" localSheetId="0">Oct.!$A$1:$F$25</definedName>
    <definedName name="_xlnm.Print_Titles" localSheetId="2">'Accumulated as of Oct 2024'!$191:$191</definedName>
    <definedName name="_xlnm.Print_Titles" localSheetId="1">'Oct 2024'!$32:$32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56" i="3" l="1"/>
  <c r="C256" i="3"/>
  <c r="D186" i="3"/>
  <c r="C186" i="3"/>
  <c r="D28" i="3"/>
  <c r="C28" i="3"/>
  <c r="F21" i="1" l="1"/>
  <c r="F20" i="1"/>
  <c r="F19" i="1"/>
  <c r="E17" i="1"/>
  <c r="F17" i="1" s="1"/>
  <c r="E16" i="1"/>
  <c r="F16" i="1" s="1"/>
  <c r="E15" i="1"/>
  <c r="F15" i="1" s="1"/>
  <c r="E13" i="1"/>
  <c r="F13" i="1" s="1"/>
  <c r="E12" i="1"/>
  <c r="F12" i="1" s="1"/>
  <c r="E11" i="1"/>
  <c r="E10" i="1" s="1"/>
  <c r="F10" i="1" s="1"/>
  <c r="F9" i="1"/>
  <c r="F11" i="1" l="1"/>
  <c r="A205" i="2"/>
  <c r="A30" i="2" l="1"/>
  <c r="A144" i="2" l="1"/>
  <c r="A259" i="3" l="1"/>
  <c r="A189" i="3" l="1"/>
  <c r="A35" i="3"/>
</calcChain>
</file>

<file path=xl/sharedStrings.xml><?xml version="1.0" encoding="utf-8"?>
<sst xmlns="http://schemas.openxmlformats.org/spreadsheetml/2006/main" count="995" uniqueCount="322">
  <si>
    <t>Singapore</t>
  </si>
  <si>
    <t>BritishVirginIslands</t>
  </si>
  <si>
    <t>Malaysia</t>
  </si>
  <si>
    <t>Australia</t>
  </si>
  <si>
    <t>Samoa</t>
  </si>
  <si>
    <t>Anguilla</t>
  </si>
  <si>
    <t>Cayman Islands</t>
  </si>
  <si>
    <t>Seychelles</t>
  </si>
  <si>
    <t>Canada</t>
  </si>
  <si>
    <t>Luxembourg</t>
  </si>
  <si>
    <t>Belize</t>
  </si>
  <si>
    <t>Marshall Islands</t>
  </si>
  <si>
    <t>Afghanistan</t>
  </si>
  <si>
    <t>British West Indies</t>
  </si>
  <si>
    <t>Pakistan</t>
  </si>
  <si>
    <t>Philippines</t>
  </si>
  <si>
    <t>Israel</t>
  </si>
  <si>
    <t>Nigeria</t>
  </si>
  <si>
    <t>Italia</t>
  </si>
  <si>
    <t>Ethiopia</t>
  </si>
  <si>
    <t>Saint Kitts and Nevis</t>
  </si>
  <si>
    <t>Syrian Arab Republic</t>
  </si>
  <si>
    <t>Sri Lanka</t>
  </si>
  <si>
    <t>Iceland</t>
  </si>
  <si>
    <t>New Zealand</t>
  </si>
  <si>
    <t>Ireland</t>
  </si>
  <si>
    <t>Indonesia</t>
  </si>
  <si>
    <t>Kazakhstan</t>
  </si>
  <si>
    <t>Jordan</t>
  </si>
  <si>
    <t>Iran (Islamic Republic of)</t>
  </si>
  <si>
    <t>Mali</t>
  </si>
  <si>
    <t>Dominica</t>
  </si>
  <si>
    <t>Slovakia</t>
  </si>
  <si>
    <t>Bangladesh</t>
  </si>
  <si>
    <t>Venezuela</t>
  </si>
  <si>
    <t>Libya</t>
  </si>
  <si>
    <t>Brazil</t>
  </si>
  <si>
    <t>Nepal</t>
  </si>
  <si>
    <t>Hungary</t>
  </si>
  <si>
    <t>Chile</t>
  </si>
  <si>
    <t>Belarus</t>
  </si>
  <si>
    <t>Guinea</t>
  </si>
  <si>
    <t>Lithuania</t>
  </si>
  <si>
    <t>Mexico</t>
  </si>
  <si>
    <t>Rumani</t>
  </si>
  <si>
    <t>Long An</t>
  </si>
  <si>
    <t>An Giang</t>
  </si>
  <si>
    <t>Gia Lai</t>
  </si>
  <si>
    <t>Kon Tum</t>
  </si>
  <si>
    <t>Brunei Darussalam</t>
  </si>
  <si>
    <t>Mauritius</t>
  </si>
  <si>
    <t>Bermuda</t>
  </si>
  <si>
    <t>Cook Islands</t>
  </si>
  <si>
    <t>Bahamas</t>
  </si>
  <si>
    <t>Angola</t>
  </si>
  <si>
    <t>Barbados</t>
  </si>
  <si>
    <t>Ecuador</t>
  </si>
  <si>
    <t>Saint Vincent and the Grenadines</t>
  </si>
  <si>
    <t>Swaziland</t>
  </si>
  <si>
    <t>Panama</t>
  </si>
  <si>
    <t>Channel Islands</t>
  </si>
  <si>
    <t>Isle of Man</t>
  </si>
  <si>
    <t>Bulgaria</t>
  </si>
  <si>
    <t>El Salvador</t>
  </si>
  <si>
    <t>Oman</t>
  </si>
  <si>
    <t>Costa Rica</t>
  </si>
  <si>
    <t>Armenia</t>
  </si>
  <si>
    <t>Island of Nevis</t>
  </si>
  <si>
    <t>United States Virgin Islands</t>
  </si>
  <si>
    <t>Andorra</t>
  </si>
  <si>
    <t>Guatemala</t>
  </si>
  <si>
    <t>Turks &amp; Caicos Islands</t>
  </si>
  <si>
    <t>Slovenia</t>
  </si>
  <si>
    <t>Serbia</t>
  </si>
  <si>
    <t>Kuwait</t>
  </si>
  <si>
    <t>Ghana</t>
  </si>
  <si>
    <t>Myanmar</t>
  </si>
  <si>
    <t>Guam</t>
  </si>
  <si>
    <t>Sudan</t>
  </si>
  <si>
    <t>Estonia</t>
  </si>
  <si>
    <t>Maldives</t>
  </si>
  <si>
    <t>Monaco</t>
  </si>
  <si>
    <t>Latvia</t>
  </si>
  <si>
    <t>Antigua and Barbuda</t>
  </si>
  <si>
    <t>Argentina</t>
  </si>
  <si>
    <t>Uruguay</t>
  </si>
  <si>
    <t>British Isles</t>
  </si>
  <si>
    <t>Palestine</t>
  </si>
  <si>
    <t>Yemen</t>
  </si>
  <si>
    <t>Turkmenistan</t>
  </si>
  <si>
    <t>Uganda</t>
  </si>
  <si>
    <t>Sierra Leone</t>
  </si>
  <si>
    <t>Djibouti</t>
  </si>
  <si>
    <t>Cameroon</t>
  </si>
  <si>
    <t>Kenya</t>
  </si>
  <si>
    <t>Malta</t>
  </si>
  <si>
    <t>Colombia</t>
  </si>
  <si>
    <t>Congo</t>
  </si>
  <si>
    <t>Appendix I</t>
  </si>
  <si>
    <t>FOREIGN INVESTMENT AGENCY</t>
  </si>
  <si>
    <t>No.</t>
  </si>
  <si>
    <t>Indicator</t>
  </si>
  <si>
    <t>Units</t>
  </si>
  <si>
    <t>Comparison</t>
  </si>
  <si>
    <t>Realized capital</t>
  </si>
  <si>
    <t>Registered capital*</t>
  </si>
  <si>
    <t xml:space="preserve">   Newly registered</t>
  </si>
  <si>
    <t xml:space="preserve">   Additionally registered</t>
  </si>
  <si>
    <t xml:space="preserve">   Capital contribution, share purchase</t>
  </si>
  <si>
    <t>Number of projects*</t>
  </si>
  <si>
    <t>Export</t>
  </si>
  <si>
    <t xml:space="preserve">   Export (including oil)</t>
  </si>
  <si>
    <t xml:space="preserve">   Export (excluding oil)</t>
  </si>
  <si>
    <t>Import</t>
  </si>
  <si>
    <t>mil. USD</t>
  </si>
  <si>
    <t>project</t>
  </si>
  <si>
    <t>turn of project</t>
  </si>
  <si>
    <t>Appendix II</t>
  </si>
  <si>
    <t>Foreign Investment Agency</t>
  </si>
  <si>
    <t>Sector</t>
  </si>
  <si>
    <t>Number of new projects</t>
  </si>
  <si>
    <t>Newly registered capital 
(Mil. USD)</t>
  </si>
  <si>
    <t>Number of extended projects</t>
  </si>
  <si>
    <t>Additional registered capital
(Mil. USD)</t>
  </si>
  <si>
    <t>Number of capital contribution and share purchase projects</t>
  </si>
  <si>
    <t>Capital contribution and share purchase (Mil. USD)</t>
  </si>
  <si>
    <t>Total registered capital (Mil. USD)</t>
  </si>
  <si>
    <t>Production, electricity, gas, steam and air conditioning supply</t>
  </si>
  <si>
    <t>Professional, scientific and technical activities</t>
  </si>
  <si>
    <t xml:space="preserve">Wholesale and retail trade; repair of motor vehicles and motorcycles  </t>
  </si>
  <si>
    <t>Agriculture, forestry and fishery</t>
  </si>
  <si>
    <t>Information and communication</t>
  </si>
  <si>
    <t>Financial, banking and insurance activities</t>
  </si>
  <si>
    <t>Accommodation and food service activities</t>
  </si>
  <si>
    <t>Construction</t>
  </si>
  <si>
    <t>Education and training</t>
  </si>
  <si>
    <t>Water supply, sewerage, waste management and remediation activities</t>
  </si>
  <si>
    <t>Administrative and support service activities</t>
  </si>
  <si>
    <t>Other service activities</t>
  </si>
  <si>
    <t>Mining and quarrying</t>
  </si>
  <si>
    <t>Public health and social work activities</t>
  </si>
  <si>
    <t>Arts, entertainment and recreation</t>
  </si>
  <si>
    <t>Total</t>
  </si>
  <si>
    <t>Counterpart</t>
  </si>
  <si>
    <t>Japan</t>
  </si>
  <si>
    <t>China</t>
  </si>
  <si>
    <t>Thailand</t>
  </si>
  <si>
    <t>Netherlands</t>
  </si>
  <si>
    <t>United Kingdom</t>
  </si>
  <si>
    <t>Germany</t>
  </si>
  <si>
    <t>France</t>
  </si>
  <si>
    <t>Denmark</t>
  </si>
  <si>
    <t>Belgium</t>
  </si>
  <si>
    <t>India</t>
  </si>
  <si>
    <t>Sweden</t>
  </si>
  <si>
    <t>Spain</t>
  </si>
  <si>
    <t>Russia</t>
  </si>
  <si>
    <t>Austria</t>
  </si>
  <si>
    <t>South Africa</t>
  </si>
  <si>
    <t>Turkey</t>
  </si>
  <si>
    <t>Egypt</t>
  </si>
  <si>
    <t>Finland</t>
  </si>
  <si>
    <t>Lebanon</t>
  </si>
  <si>
    <t>Greece</t>
  </si>
  <si>
    <t>Poland</t>
  </si>
  <si>
    <t>United Arab Emirates</t>
  </si>
  <si>
    <t>Location</t>
  </si>
  <si>
    <t>Can Tho</t>
  </si>
  <si>
    <t>Binh Duong</t>
  </si>
  <si>
    <t>Hai Phong</t>
  </si>
  <si>
    <t>Bac Giang</t>
  </si>
  <si>
    <t>Quang Ninh</t>
  </si>
  <si>
    <t>Tay Ninh</t>
  </si>
  <si>
    <t>Dak Lak</t>
  </si>
  <si>
    <t>Bac Ninh</t>
  </si>
  <si>
    <t>Dong Nai</t>
  </si>
  <si>
    <t>Hung Yen</t>
  </si>
  <si>
    <t>Nghe An</t>
  </si>
  <si>
    <t>Hai Duong</t>
  </si>
  <si>
    <t>Da Nang</t>
  </si>
  <si>
    <t>Binh Phuoc</t>
  </si>
  <si>
    <t>Phu Tho</t>
  </si>
  <si>
    <t>Ninh Binh</t>
  </si>
  <si>
    <t>Quang Tri</t>
  </si>
  <si>
    <t>Ha Nam</t>
  </si>
  <si>
    <t>Nam Dinh</t>
  </si>
  <si>
    <t>Ninh Thuan</t>
  </si>
  <si>
    <t>Ben Tre</t>
  </si>
  <si>
    <t>Vinh Phuc</t>
  </si>
  <si>
    <t>Ba Ria - Vung Tau</t>
  </si>
  <si>
    <t>Thai Nguyen</t>
  </si>
  <si>
    <t>Quang Binh</t>
  </si>
  <si>
    <t>Binh Dinh</t>
  </si>
  <si>
    <t>Khanh Hoa</t>
  </si>
  <si>
    <t>Thanh Hoa</t>
  </si>
  <si>
    <t>Vinh Long</t>
  </si>
  <si>
    <t>Quang Ngai</t>
  </si>
  <si>
    <t>Quang Nam</t>
  </si>
  <si>
    <t>Thai Binh</t>
  </si>
  <si>
    <t>Yen Bai</t>
  </si>
  <si>
    <t>Ha Tinh</t>
  </si>
  <si>
    <t>Dak Nong</t>
  </si>
  <si>
    <t>Lao Cai</t>
  </si>
  <si>
    <t>Lam Dong</t>
  </si>
  <si>
    <t>Ca Mau</t>
  </si>
  <si>
    <t>Tien Giang</t>
  </si>
  <si>
    <t>Kien Giang</t>
  </si>
  <si>
    <t>Dong Thap</t>
  </si>
  <si>
    <t>Hau Giang</t>
  </si>
  <si>
    <t>Binh Thuan</t>
  </si>
  <si>
    <t>Tra Vinh</t>
  </si>
  <si>
    <t>Soc Trang</t>
  </si>
  <si>
    <t>Lai Chau</t>
  </si>
  <si>
    <t>Tuyen Quang</t>
  </si>
  <si>
    <t>Bac Lieu</t>
  </si>
  <si>
    <t>Hoa Binh</t>
  </si>
  <si>
    <t>Appendix III</t>
  </si>
  <si>
    <t>FDI ATTRACTION IN VIETNAM BY SECTOR</t>
  </si>
  <si>
    <t>Number of projects</t>
  </si>
  <si>
    <t xml:space="preserve"> Total registered capital 
(Mil. USD) </t>
  </si>
  <si>
    <t>Household's chores employment activities</t>
  </si>
  <si>
    <t>FDI ATTRACTION IN VIETNAM BY COUNTERPART</t>
  </si>
  <si>
    <t xml:space="preserve"> Total registered investment capital 
(Mil. USD) </t>
  </si>
  <si>
    <t>Laos</t>
  </si>
  <si>
    <t>Cuba</t>
  </si>
  <si>
    <t>Mongolia</t>
  </si>
  <si>
    <t>Portugal</t>
  </si>
  <si>
    <t>Ho Chi Minh City</t>
  </si>
  <si>
    <t>Hanoi</t>
  </si>
  <si>
    <t>Phu Yen</t>
  </si>
  <si>
    <t>Lang Son</t>
  </si>
  <si>
    <t>Son La</t>
  </si>
  <si>
    <t>Cao Bang</t>
  </si>
  <si>
    <t>Bac Kan</t>
  </si>
  <si>
    <t>Ha Giang</t>
  </si>
  <si>
    <t>Dien Bien</t>
  </si>
  <si>
    <t>Thua Thien Hue</t>
  </si>
  <si>
    <t>Switzerland</t>
  </si>
  <si>
    <t>Albania</t>
  </si>
  <si>
    <t>Lesotho</t>
  </si>
  <si>
    <t>Cyprus</t>
  </si>
  <si>
    <t>Norway</t>
  </si>
  <si>
    <t>Macao</t>
  </si>
  <si>
    <t>Cambodia</t>
  </si>
  <si>
    <t>Iraq</t>
  </si>
  <si>
    <t xml:space="preserve"> </t>
  </si>
  <si>
    <t>Qatar</t>
  </si>
  <si>
    <t>Petroleum</t>
  </si>
  <si>
    <t>Manufacturing and processing</t>
  </si>
  <si>
    <t xml:space="preserve">Wholesale and retail; repair of motor vehicles and motorcycles  </t>
  </si>
  <si>
    <t>Republic of Moldova</t>
  </si>
  <si>
    <t>Production and distribution of electricity, gas, steam and air conditioning supply</t>
  </si>
  <si>
    <t>Hong Kong (China)</t>
  </si>
  <si>
    <t>Real estate industry</t>
  </si>
  <si>
    <t>United States</t>
  </si>
  <si>
    <t>Côte d'Ivoire</t>
  </si>
  <si>
    <t>Number of capital contributions and share purchases projects</t>
  </si>
  <si>
    <t>Compared to the same period (%)</t>
  </si>
  <si>
    <t>Georgia</t>
  </si>
  <si>
    <t>Vanuatu</t>
  </si>
  <si>
    <t>I</t>
  </si>
  <si>
    <t>II</t>
  </si>
  <si>
    <t>III</t>
  </si>
  <si>
    <t>IV</t>
  </si>
  <si>
    <t>V</t>
  </si>
  <si>
    <t>VI</t>
  </si>
  <si>
    <t>Red River Delta</t>
  </si>
  <si>
    <t>Southeast Region</t>
  </si>
  <si>
    <t>Northern Midlands and Mountains</t>
  </si>
  <si>
    <t>North-central and Central Coastal Regions</t>
  </si>
  <si>
    <t>Mekong River Delta</t>
  </si>
  <si>
    <t>Central Highlands</t>
  </si>
  <si>
    <t>FDI ATTRACTION IN VIETNAM BY REGION</t>
  </si>
  <si>
    <t>VII</t>
  </si>
  <si>
    <t>Region</t>
  </si>
  <si>
    <t>Water supply and waste treatment</t>
  </si>
  <si>
    <t xml:space="preserve"> -   </t>
  </si>
  <si>
    <t>Kon Tom</t>
  </si>
  <si>
    <t>Liechtenstein</t>
  </si>
  <si>
    <t>FDI ATTRACTION IN VIETNAM BY LOCATION</t>
  </si>
  <si>
    <t>Ha Noi</t>
  </si>
  <si>
    <t>South Korea</t>
  </si>
  <si>
    <t>Croatia</t>
  </si>
  <si>
    <t>Burkina Faso</t>
  </si>
  <si>
    <t>Warehouse transportation</t>
  </si>
  <si>
    <t>Taiwan (China)</t>
  </si>
  <si>
    <t>Saudi Arabia</t>
  </si>
  <si>
    <t>Azerbaijan</t>
  </si>
  <si>
    <t>Honduras</t>
  </si>
  <si>
    <t>Czechia</t>
  </si>
  <si>
    <t>Liberia</t>
  </si>
  <si>
    <t>Administrative activities and support services</t>
  </si>
  <si>
    <t>Mining</t>
  </si>
  <si>
    <t>Trinidad and Tobago</t>
  </si>
  <si>
    <t>The first seven months of 2023</t>
  </si>
  <si>
    <t>Kyrgyzstan</t>
  </si>
  <si>
    <t>Peru</t>
  </si>
  <si>
    <t>Ukraina</t>
  </si>
  <si>
    <t>*Figures as calculated from January 1st to the end of the reporting month</t>
  </si>
  <si>
    <t>Tunisia</t>
  </si>
  <si>
    <t>Manufacturing, processing industry</t>
  </si>
  <si>
    <t>Morocco</t>
  </si>
  <si>
    <t>Hanoi, November 1, 2024</t>
  </si>
  <si>
    <t>FDI BRIEF REPORT IN THE FIRST TEN MONTHS OF 2024</t>
  </si>
  <si>
    <t>The first ten months of 2023</t>
  </si>
  <si>
    <t>The first ten months of 2024</t>
  </si>
  <si>
    <t>Accumulated as of October 31, 2024</t>
  </si>
  <si>
    <t>148 countries and territories having investments in Vietnam with 41. 501 projects and total registered capital of 492,26 billion USD. South Korea led the list, followed by Singapore, Japan and Taiwan (China).</t>
  </si>
  <si>
    <t>FDI ATTRACTION IN THE FIRST TEN MONTHS OF 2024 BY SECTOR</t>
  </si>
  <si>
    <t>As from January 1 to October 31, 2024</t>
  </si>
  <si>
    <t>Zambia</t>
  </si>
  <si>
    <t>Algeria</t>
  </si>
  <si>
    <t>Trinidad và Tobago</t>
  </si>
  <si>
    <t>FDI ATTRACTION IN THE FIRST TEN MONTHS OF 2024 BY COUNTERPART</t>
  </si>
  <si>
    <t>FDI ATTRACTION IN THE FIRST TEN MONTHS OF 2024 BY REGION</t>
  </si>
  <si>
    <t>Thue Thien Hue</t>
  </si>
  <si>
    <t>FDI ATTRACTION IN THE FIRST TEN MONTHS OF 2024 BY LOCATION</t>
  </si>
  <si>
    <t>(Valid projects accumulated as of October 31, 2024)</t>
  </si>
  <si>
    <t>Czech Republic</t>
  </si>
  <si>
    <t>Saudia Arabia</t>
  </si>
  <si>
    <t>Democratic People's Republic of Korea</t>
  </si>
  <si>
    <t>Morrocco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</si>
</sst>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41" formatCode="_-* #,##0_-;\-* #,##0_-;_-* &quot;-&quot;_-;_-@_-"/>
    <numFmt numFmtId="43" formatCode="_-* #,##0.00_-;\-* #,##0.00_-;_-* &quot;-&quot;??_-;_-@_-"/>
    <numFmt numFmtId="164" formatCode="_-&quot;$&quot;* #,##0_-;\-&quot;$&quot;* #,##0_-;_-&quot;$&quot;* &quot;-&quot;_-;_-@_-"/>
    <numFmt numFmtId="165" formatCode="_-&quot;$&quot;* #,##0.00_-;\-&quot;$&quot;* #,##0.00_-;_-&quot;$&quot;* &quot;-&quot;??_-;_-@_-"/>
    <numFmt numFmtId="166" formatCode="_(* #,##0.00_);_(* \(#,##0.00\);_(* &quot;-&quot;??_);_(@_)"/>
    <numFmt numFmtId="167" formatCode="_(&quot;$&quot;* #,##0.00_);_(&quot;$&quot;* \(#,##0.00\);_(&quot;$&quot;* &quot;-&quot;??_);_(@_)"/>
    <numFmt numFmtId="168" formatCode="_-* #,##0.00\ _₫_-;\-* #,##0.00\ _₫_-;_-* &quot;-&quot;??\ _₫_-;_-@_-"/>
    <numFmt numFmtId="169" formatCode="#,##0.0"/>
    <numFmt numFmtId="170" formatCode="0.0%"/>
    <numFmt numFmtId="171" formatCode="_(* #,##0_);_(* \(#,##0\);_(* &quot;-&quot;??_);_(@_)"/>
    <numFmt numFmtId="172" formatCode="_(* #,##0.000_);_(* \(#,##0.000\);_(* &quot;-&quot;??_);_(@_)"/>
    <numFmt numFmtId="173" formatCode="#.##0"/>
    <numFmt numFmtId="174" formatCode="0.000"/>
    <numFmt numFmtId="175" formatCode="\$#,##0\ ;\(\$#,##0\)"/>
    <numFmt numFmtId="176" formatCode="&quot;\&quot;#,##0;[Red]&quot;\&quot;&quot;\&quot;\-#,##0"/>
    <numFmt numFmtId="177" formatCode="&quot;\&quot;#,##0.00;[Red]&quot;\&quot;&quot;\&quot;&quot;\&quot;&quot;\&quot;&quot;\&quot;&quot;\&quot;\-#,##0.00"/>
    <numFmt numFmtId="178" formatCode="&quot;\&quot;#,##0.00;[Red]&quot;\&quot;\-#,##0.00"/>
    <numFmt numFmtId="179" formatCode="&quot;\&quot;#,##0;[Red]&quot;\&quot;\-#,##0"/>
    <numFmt numFmtId="180" formatCode="_-&quot;£&quot;* #,##0_-;\-&quot;£&quot;* #,##0_-;_-&quot;£&quot;* &quot;-&quot;_-;_-@_-"/>
    <numFmt numFmtId="181" formatCode="#,##0\ &quot;F&quot;;[Red]\-#,##0\ &quot;F&quot;"/>
    <numFmt numFmtId="182" formatCode="0.00_)"/>
    <numFmt numFmtId="183" formatCode="#.##"/>
    <numFmt numFmtId="184" formatCode="0.00E+00;\许"/>
    <numFmt numFmtId="185" formatCode="0.00E+00;\趰"/>
    <numFmt numFmtId="186" formatCode="0.0E+00;\趰"/>
    <numFmt numFmtId="187" formatCode="0E+00;\趰"/>
    <numFmt numFmtId="188" formatCode="#,##0.0;[Red]\-#,##0.0"/>
    <numFmt numFmtId="189" formatCode="0.000%"/>
    <numFmt numFmtId="190" formatCode="_(* #,##0.0_);_(* \(#,##0.0\);_(* &quot;-&quot;??_);_(@_)"/>
  </numFmts>
  <fonts count="73">
    <font>
      <sz val="11"/>
      <color theme="1"/>
      <name val="Arial"/>
      <family val="2"/>
      <scheme val="minor"/>
    </font>
    <font>
      <sz val="11"/>
      <color theme="1"/>
      <name val="Arial"/>
      <family val="2"/>
      <charset val="163"/>
      <scheme val="minor"/>
    </font>
    <font>
      <sz val="11"/>
      <color theme="1"/>
      <name val="Arial"/>
      <family val="2"/>
      <scheme val="minor"/>
    </font>
    <font>
      <b/>
      <sz val="11"/>
      <name val="Arial"/>
      <family val="2"/>
    </font>
    <font>
      <sz val="11"/>
      <name val="Arial"/>
      <family val="2"/>
    </font>
    <font>
      <sz val="11"/>
      <color indexed="8"/>
      <name val="Arial"/>
      <family val="2"/>
    </font>
    <font>
      <sz val="10"/>
      <name val="Arial"/>
      <family val="2"/>
      <charset val="163"/>
    </font>
    <font>
      <b/>
      <sz val="11"/>
      <color indexed="8"/>
      <name val="Arial"/>
      <family val="2"/>
    </font>
    <font>
      <sz val="10"/>
      <name val="Arial"/>
      <family val="2"/>
    </font>
    <font>
      <b/>
      <i/>
      <sz val="11"/>
      <color indexed="8"/>
      <name val="Arial"/>
      <family val="2"/>
      <charset val="163"/>
    </font>
    <font>
      <sz val="11"/>
      <color indexed="8"/>
      <name val="Arial"/>
      <family val="2"/>
      <charset val="163"/>
    </font>
    <font>
      <b/>
      <sz val="12"/>
      <name val="Arial"/>
      <family val="2"/>
    </font>
    <font>
      <b/>
      <sz val="12"/>
      <name val="Times New Roman"/>
      <family val="1"/>
    </font>
    <font>
      <sz val="12"/>
      <color indexed="8"/>
      <name val="Times New Roman"/>
      <family val="1"/>
    </font>
    <font>
      <i/>
      <sz val="12"/>
      <name val="Times New Roman"/>
      <family val="1"/>
    </font>
    <font>
      <b/>
      <sz val="12"/>
      <color indexed="8"/>
      <name val="Times New Roman"/>
      <family val="1"/>
    </font>
    <font>
      <sz val="11"/>
      <color theme="1"/>
      <name val="Calibri"/>
      <family val="2"/>
      <charset val="163"/>
    </font>
    <font>
      <sz val="10"/>
      <name val="Arial"/>
      <family val="2"/>
    </font>
    <font>
      <sz val="12"/>
      <name val="Arial"/>
      <family val="2"/>
    </font>
    <font>
      <sz val="11"/>
      <name val="VNtimes new roman"/>
      <family val="2"/>
    </font>
    <font>
      <sz val="14"/>
      <name val="??"/>
      <family val="3"/>
    </font>
    <font>
      <sz val="12"/>
      <name val=".VnTime"/>
      <family val="2"/>
    </font>
    <font>
      <sz val="12"/>
      <name val="????"/>
      <charset val="136"/>
    </font>
    <font>
      <sz val="12"/>
      <name val="???"/>
      <family val="3"/>
    </font>
    <font>
      <sz val="10"/>
      <name val="???"/>
      <family val="3"/>
    </font>
    <font>
      <sz val="10"/>
      <name val=".VnTime"/>
      <family val="2"/>
    </font>
    <font>
      <b/>
      <u/>
      <sz val="14"/>
      <color indexed="8"/>
      <name val=".VnBook-AntiquaH"/>
      <family val="2"/>
    </font>
    <font>
      <i/>
      <sz val="12"/>
      <color indexed="8"/>
      <name val=".VnBook-AntiquaH"/>
      <family val="2"/>
    </font>
    <font>
      <sz val="11"/>
      <color indexed="8"/>
      <name val="Calibri"/>
      <family val="2"/>
    </font>
    <font>
      <b/>
      <sz val="12"/>
      <color indexed="8"/>
      <name val=".VnBook-Antiqua"/>
      <family val="2"/>
    </font>
    <font>
      <i/>
      <sz val="12"/>
      <color indexed="8"/>
      <name val=".VnBook-Antiqua"/>
      <family val="2"/>
    </font>
    <font>
      <sz val="12"/>
      <name val="¹UAAA¼"/>
      <family val="3"/>
      <charset val="129"/>
    </font>
    <font>
      <sz val="12"/>
      <name val="Helv"/>
      <family val="2"/>
    </font>
    <font>
      <sz val="10"/>
      <name val="±¼¸²A¼"/>
      <family val="3"/>
      <charset val="129"/>
    </font>
    <font>
      <b/>
      <sz val="18"/>
      <name val="Arial"/>
      <family val="2"/>
    </font>
    <font>
      <b/>
      <i/>
      <sz val="16"/>
      <name val="Helv"/>
    </font>
    <font>
      <sz val="12"/>
      <color indexed="8"/>
      <name val="Times New Roman"/>
      <family val="2"/>
    </font>
    <font>
      <sz val="12"/>
      <name val="Times New Roman"/>
      <family val="1"/>
    </font>
    <font>
      <sz val="14"/>
      <name val=".VnArial"/>
      <family val="2"/>
    </font>
    <font>
      <sz val="14"/>
      <name val="뼻뮝"/>
      <family val="3"/>
      <charset val="129"/>
    </font>
    <font>
      <sz val="12"/>
      <name val="바탕체"/>
      <family val="3"/>
    </font>
    <font>
      <sz val="12"/>
      <name val="뼻뮝"/>
      <family val="1"/>
      <charset val="129"/>
    </font>
    <font>
      <sz val="9"/>
      <name val="Arial"/>
      <family val="2"/>
    </font>
    <font>
      <sz val="12"/>
      <name val="바탕체"/>
      <family val="1"/>
      <charset val="129"/>
    </font>
    <font>
      <sz val="10"/>
      <name val="굴림체"/>
      <family val="3"/>
      <charset val="129"/>
    </font>
    <font>
      <sz val="12"/>
      <name val="Courier"/>
      <family val="3"/>
    </font>
    <font>
      <sz val="10"/>
      <name val=" "/>
      <family val="1"/>
      <charset val="136"/>
    </font>
    <font>
      <sz val="18"/>
      <color theme="3"/>
      <name val="Times New Roman"/>
      <family val="2"/>
      <charset val="163"/>
      <scheme val="major"/>
    </font>
    <font>
      <b/>
      <sz val="15"/>
      <color theme="3"/>
      <name val="Arial"/>
      <family val="2"/>
      <charset val="163"/>
      <scheme val="minor"/>
    </font>
    <font>
      <b/>
      <sz val="13"/>
      <color theme="3"/>
      <name val="Arial"/>
      <family val="2"/>
      <charset val="163"/>
      <scheme val="minor"/>
    </font>
    <font>
      <b/>
      <sz val="11"/>
      <color theme="3"/>
      <name val="Arial"/>
      <family val="2"/>
      <charset val="163"/>
      <scheme val="minor"/>
    </font>
    <font>
      <sz val="11"/>
      <color rgb="FF006100"/>
      <name val="Arial"/>
      <family val="2"/>
      <charset val="163"/>
      <scheme val="minor"/>
    </font>
    <font>
      <sz val="11"/>
      <color rgb="FF9C0006"/>
      <name val="Arial"/>
      <family val="2"/>
      <charset val="163"/>
      <scheme val="minor"/>
    </font>
    <font>
      <sz val="11"/>
      <color rgb="FF9C6500"/>
      <name val="Arial"/>
      <family val="2"/>
      <charset val="163"/>
      <scheme val="minor"/>
    </font>
    <font>
      <sz val="11"/>
      <color rgb="FF3F3F76"/>
      <name val="Arial"/>
      <family val="2"/>
      <charset val="163"/>
      <scheme val="minor"/>
    </font>
    <font>
      <b/>
      <sz val="11"/>
      <color rgb="FF3F3F3F"/>
      <name val="Arial"/>
      <family val="2"/>
      <charset val="163"/>
      <scheme val="minor"/>
    </font>
    <font>
      <b/>
      <sz val="11"/>
      <color rgb="FFFA7D00"/>
      <name val="Arial"/>
      <family val="2"/>
      <charset val="163"/>
      <scheme val="minor"/>
    </font>
    <font>
      <sz val="11"/>
      <color rgb="FFFA7D00"/>
      <name val="Arial"/>
      <family val="2"/>
      <charset val="163"/>
      <scheme val="minor"/>
    </font>
    <font>
      <b/>
      <sz val="11"/>
      <color theme="0"/>
      <name val="Arial"/>
      <family val="2"/>
      <charset val="163"/>
      <scheme val="minor"/>
    </font>
    <font>
      <sz val="11"/>
      <color rgb="FFFF0000"/>
      <name val="Arial"/>
      <family val="2"/>
      <charset val="163"/>
      <scheme val="minor"/>
    </font>
    <font>
      <i/>
      <sz val="11"/>
      <color rgb="FF7F7F7F"/>
      <name val="Arial"/>
      <family val="2"/>
      <charset val="163"/>
      <scheme val="minor"/>
    </font>
    <font>
      <b/>
      <sz val="11"/>
      <color theme="1"/>
      <name val="Arial"/>
      <family val="2"/>
      <charset val="163"/>
      <scheme val="minor"/>
    </font>
    <font>
      <sz val="11"/>
      <color theme="0"/>
      <name val="Arial"/>
      <family val="2"/>
      <charset val="163"/>
      <scheme val="minor"/>
    </font>
    <font>
      <sz val="11"/>
      <color indexed="8"/>
      <name val="Times New Roman"/>
      <family val="1"/>
    </font>
    <font>
      <b/>
      <sz val="11"/>
      <color indexed="8"/>
      <name val="Times New Roman"/>
      <family val="1"/>
    </font>
    <font>
      <sz val="11"/>
      <name val="Times New Roman"/>
      <family val="1"/>
    </font>
    <font>
      <b/>
      <sz val="11"/>
      <name val="Times New Roman"/>
      <family val="1"/>
    </font>
    <font>
      <i/>
      <sz val="11"/>
      <name val="Times New Roman"/>
      <family val="1"/>
    </font>
    <font>
      <sz val="11"/>
      <color theme="1"/>
      <name val="Times New Roman"/>
      <family val="1"/>
    </font>
    <font>
      <b/>
      <sz val="10"/>
      <name val="Times New Roman"/>
      <family val="1"/>
    </font>
    <font>
      <b/>
      <sz val="11"/>
      <color theme="1"/>
      <name val="Times New Roman"/>
      <family val="1"/>
    </font>
    <font>
      <sz val="12"/>
      <color theme="1"/>
      <name val="Times New Roman"/>
      <family val="1"/>
    </font>
    <font>
      <b/>
      <sz val="12"/>
      <color theme="1"/>
      <name val="Times New Roman"/>
      <family val="1"/>
    </font>
  </fonts>
  <fills count="37">
    <fill>
      <patternFill patternType="none"/>
    </fill>
    <fill>
      <patternFill patternType="gray125"/>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indexed="2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4">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s>
  <cellStyleXfs count="221">
    <xf numFmtId="0" fontId="0" fillId="0" borderId="0"/>
    <xf numFmtId="166" fontId="2"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166" fontId="6" fillId="0" borderId="0" applyFont="0" applyFill="0" applyBorder="0" applyAlignment="0" applyProtection="0"/>
    <xf numFmtId="166" fontId="8" fillId="0" borderId="0" applyFont="0" applyFill="0" applyBorder="0" applyAlignment="0" applyProtection="0"/>
    <xf numFmtId="0" fontId="8" fillId="0" borderId="0"/>
    <xf numFmtId="0" fontId="17" fillId="0" borderId="0"/>
    <xf numFmtId="188" fontId="19" fillId="0" borderId="0" applyFont="0" applyFill="0" applyBorder="0" applyAlignment="0" applyProtection="0"/>
    <xf numFmtId="0" fontId="20" fillId="0" borderId="0" applyFont="0" applyFill="0" applyBorder="0" applyAlignment="0" applyProtection="0"/>
    <xf numFmtId="183" fontId="21" fillId="0" borderId="0" applyFont="0" applyFill="0" applyBorder="0" applyAlignment="0" applyProtection="0"/>
    <xf numFmtId="40" fontId="20" fillId="0" borderId="0" applyFont="0" applyFill="0" applyBorder="0" applyAlignment="0" applyProtection="0"/>
    <xf numFmtId="38" fontId="20" fillId="0" borderId="0" applyFont="0" applyFill="0" applyBorder="0" applyAlignment="0" applyProtection="0"/>
    <xf numFmtId="41" fontId="22" fillId="0" borderId="0" applyFont="0" applyFill="0" applyBorder="0" applyAlignment="0" applyProtection="0"/>
    <xf numFmtId="9" fontId="23" fillId="0" borderId="0" applyFont="0" applyFill="0" applyBorder="0" applyAlignment="0" applyProtection="0"/>
    <xf numFmtId="0" fontId="24" fillId="0" borderId="0"/>
    <xf numFmtId="0" fontId="25" fillId="0" borderId="0" applyNumberFormat="0" applyFill="0" applyBorder="0" applyAlignment="0" applyProtection="0"/>
    <xf numFmtId="0" fontId="26" fillId="5" borderId="0"/>
    <xf numFmtId="0" fontId="27" fillId="5" borderId="0"/>
    <xf numFmtId="0" fontId="29" fillId="5" borderId="0"/>
    <xf numFmtId="0" fontId="30" fillId="0" borderId="0">
      <alignment wrapText="1"/>
    </xf>
    <xf numFmtId="0" fontId="31" fillId="0" borderId="0" applyFont="0" applyFill="0" applyBorder="0" applyAlignment="0" applyProtection="0"/>
    <xf numFmtId="187" fontId="21" fillId="0" borderId="0" applyFont="0" applyFill="0" applyBorder="0" applyAlignment="0" applyProtection="0"/>
    <xf numFmtId="0" fontId="31" fillId="0" borderId="0" applyFont="0" applyFill="0" applyBorder="0" applyAlignment="0" applyProtection="0"/>
    <xf numFmtId="186" fontId="21" fillId="0" borderId="0" applyFont="0" applyFill="0" applyBorder="0" applyAlignment="0" applyProtection="0"/>
    <xf numFmtId="0" fontId="31" fillId="0" borderId="0" applyFont="0" applyFill="0" applyBorder="0" applyAlignment="0" applyProtection="0"/>
    <xf numFmtId="184" fontId="21" fillId="0" borderId="0" applyFont="0" applyFill="0" applyBorder="0" applyAlignment="0" applyProtection="0"/>
    <xf numFmtId="0" fontId="31" fillId="0" borderId="0" applyFont="0" applyFill="0" applyBorder="0" applyAlignment="0" applyProtection="0"/>
    <xf numFmtId="185" fontId="21" fillId="0" borderId="0" applyFont="0" applyFill="0" applyBorder="0" applyAlignment="0" applyProtection="0"/>
    <xf numFmtId="0" fontId="31" fillId="0" borderId="0"/>
    <xf numFmtId="0" fontId="31" fillId="0" borderId="0"/>
    <xf numFmtId="37" fontId="32" fillId="0" borderId="0"/>
    <xf numFmtId="0" fontId="33" fillId="0" borderId="0"/>
    <xf numFmtId="174" fontId="17" fillId="0" borderId="0" applyFill="0" applyBorder="0" applyAlignment="0"/>
    <xf numFmtId="174" fontId="6" fillId="0" borderId="0" applyFill="0" applyBorder="0" applyAlignment="0"/>
    <xf numFmtId="174" fontId="6" fillId="0" borderId="0" applyFill="0" applyBorder="0" applyAlignment="0"/>
    <xf numFmtId="168" fontId="17" fillId="0" borderId="0" applyFont="0" applyFill="0" applyBorder="0" applyAlignment="0" applyProtection="0"/>
    <xf numFmtId="168" fontId="2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28"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6" fillId="0" borderId="0" applyFont="0" applyFill="0" applyBorder="0" applyAlignment="0" applyProtection="0"/>
    <xf numFmtId="168" fontId="6" fillId="0" borderId="0" applyFont="0" applyFill="0" applyBorder="0" applyAlignment="0" applyProtection="0"/>
    <xf numFmtId="168" fontId="17" fillId="0" borderId="0" applyFont="0" applyFill="0" applyBorder="0" applyAlignment="0" applyProtection="0"/>
    <xf numFmtId="3" fontId="8" fillId="0" borderId="0" applyFont="0" applyFill="0" applyBorder="0" applyAlignment="0" applyProtection="0"/>
    <xf numFmtId="175" fontId="8" fillId="0" borderId="0" applyFont="0" applyFill="0" applyBorder="0" applyAlignment="0" applyProtection="0"/>
    <xf numFmtId="0" fontId="8" fillId="0" borderId="0" applyFont="0" applyFill="0" applyBorder="0" applyAlignment="0" applyProtection="0"/>
    <xf numFmtId="2" fontId="8" fillId="0" borderId="0" applyFont="0" applyFill="0" applyBorder="0" applyAlignment="0" applyProtection="0"/>
    <xf numFmtId="0" fontId="11" fillId="0" borderId="2" applyNumberFormat="0" applyAlignment="0" applyProtection="0">
      <alignment horizontal="left" vertical="center"/>
    </xf>
    <xf numFmtId="0" fontId="11" fillId="0" borderId="3">
      <alignment horizontal="left" vertical="center"/>
    </xf>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8" fillId="0" borderId="0"/>
    <xf numFmtId="180" fontId="17" fillId="0" borderId="4"/>
    <xf numFmtId="180" fontId="6" fillId="0" borderId="4"/>
    <xf numFmtId="180" fontId="6" fillId="0" borderId="4"/>
    <xf numFmtId="0" fontId="18" fillId="0" borderId="0" applyNumberFormat="0" applyFont="0" applyFill="0" applyAlignment="0"/>
    <xf numFmtId="182" fontId="35" fillId="0" borderId="0"/>
    <xf numFmtId="0" fontId="28" fillId="0" borderId="0"/>
    <xf numFmtId="0" fontId="6" fillId="0" borderId="0"/>
    <xf numFmtId="0" fontId="6" fillId="0" borderId="0"/>
    <xf numFmtId="0" fontId="6" fillId="0" borderId="0"/>
    <xf numFmtId="0" fontId="6" fillId="0" borderId="0"/>
    <xf numFmtId="0" fontId="16" fillId="0" borderId="0"/>
    <xf numFmtId="0" fontId="6" fillId="0" borderId="0"/>
    <xf numFmtId="0" fontId="6" fillId="0" borderId="0"/>
    <xf numFmtId="0" fontId="6" fillId="0" borderId="0"/>
    <xf numFmtId="0" fontId="8" fillId="0" borderId="0"/>
    <xf numFmtId="0" fontId="28" fillId="0" borderId="0"/>
    <xf numFmtId="0" fontId="28" fillId="0" borderId="0"/>
    <xf numFmtId="0" fontId="6" fillId="0" borderId="0"/>
    <xf numFmtId="0" fontId="6" fillId="0" borderId="0"/>
    <xf numFmtId="0" fontId="8" fillId="0" borderId="0"/>
    <xf numFmtId="0" fontId="8" fillId="0" borderId="0"/>
    <xf numFmtId="0" fontId="8" fillId="0" borderId="0"/>
    <xf numFmtId="0" fontId="6" fillId="0" borderId="0"/>
    <xf numFmtId="0" fontId="6" fillId="0" borderId="0"/>
    <xf numFmtId="0" fontId="6" fillId="0" borderId="0"/>
    <xf numFmtId="0" fontId="6" fillId="0" borderId="0"/>
    <xf numFmtId="0" fontId="6" fillId="0" borderId="0"/>
    <xf numFmtId="0" fontId="16" fillId="0" borderId="0"/>
    <xf numFmtId="0" fontId="8" fillId="0" borderId="0"/>
    <xf numFmtId="0" fontId="8" fillId="0" borderId="0"/>
    <xf numFmtId="0" fontId="8" fillId="0" borderId="0"/>
    <xf numFmtId="0" fontId="6" fillId="0" borderId="0"/>
    <xf numFmtId="0" fontId="6" fillId="0" borderId="0"/>
    <xf numFmtId="0" fontId="36" fillId="0" borderId="0"/>
    <xf numFmtId="0" fontId="8" fillId="0" borderId="0"/>
    <xf numFmtId="0" fontId="8" fillId="0" borderId="0"/>
    <xf numFmtId="0" fontId="8" fillId="0" borderId="0"/>
    <xf numFmtId="0" fontId="16" fillId="0" borderId="0"/>
    <xf numFmtId="0" fontId="16" fillId="0" borderId="0"/>
    <xf numFmtId="0" fontId="8" fillId="0" borderId="0"/>
    <xf numFmtId="0" fontId="8" fillId="0" borderId="0"/>
    <xf numFmtId="0" fontId="8" fillId="0" borderId="0"/>
    <xf numFmtId="0" fontId="16" fillId="0" borderId="0"/>
    <xf numFmtId="0" fontId="16" fillId="0" borderId="0"/>
    <xf numFmtId="0" fontId="8" fillId="0" borderId="0"/>
    <xf numFmtId="0" fontId="8" fillId="0" borderId="0"/>
    <xf numFmtId="0" fontId="8" fillId="0" borderId="0"/>
    <xf numFmtId="0" fontId="8" fillId="0" borderId="0"/>
    <xf numFmtId="0" fontId="21" fillId="0" borderId="0"/>
    <xf numFmtId="0" fontId="21" fillId="0" borderId="0"/>
    <xf numFmtId="0" fontId="21" fillId="0" borderId="0"/>
    <xf numFmtId="9" fontId="17" fillId="0" borderId="0" applyFont="0" applyFill="0" applyBorder="0" applyAlignment="0" applyProtection="0"/>
    <xf numFmtId="9" fontId="6" fillId="0" borderId="0" applyFont="0" applyFill="0" applyBorder="0" applyAlignment="0" applyProtection="0"/>
    <xf numFmtId="0" fontId="17" fillId="0" borderId="0"/>
    <xf numFmtId="9" fontId="6"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7" fillId="0" borderId="0" applyFont="0" applyFill="0" applyBorder="0" applyAlignment="0" applyProtection="0"/>
    <xf numFmtId="0" fontId="37" fillId="0" borderId="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8" fillId="0" borderId="5" applyNumberFormat="0" applyFont="0" applyFill="0" applyAlignment="0" applyProtection="0"/>
    <xf numFmtId="0" fontId="38" fillId="0" borderId="0" applyNumberFormat="0" applyFill="0" applyBorder="0" applyAlignment="0" applyProtection="0"/>
    <xf numFmtId="0" fontId="46" fillId="0" borderId="0" applyFont="0" applyFill="0" applyBorder="0" applyAlignment="0" applyProtection="0"/>
    <xf numFmtId="0" fontId="46" fillId="0" borderId="0" applyFont="0" applyFill="0" applyBorder="0" applyAlignment="0" applyProtection="0"/>
    <xf numFmtId="0" fontId="37" fillId="0" borderId="0">
      <alignment vertical="center"/>
    </xf>
    <xf numFmtId="40" fontId="39" fillId="0" borderId="0" applyFont="0" applyFill="0" applyBorder="0" applyAlignment="0" applyProtection="0"/>
    <xf numFmtId="38" fontId="39" fillId="0" borderId="0" applyFont="0" applyFill="0" applyBorder="0" applyAlignment="0" applyProtection="0"/>
    <xf numFmtId="0" fontId="39" fillId="0" borderId="0" applyFont="0" applyFill="0" applyBorder="0" applyAlignment="0" applyProtection="0"/>
    <xf numFmtId="0" fontId="39" fillId="0" borderId="0" applyFont="0" applyFill="0" applyBorder="0" applyAlignment="0" applyProtection="0"/>
    <xf numFmtId="9" fontId="40" fillId="0" borderId="0" applyFont="0" applyFill="0" applyBorder="0" applyAlignment="0" applyProtection="0"/>
    <xf numFmtId="0" fontId="41" fillId="0" borderId="0"/>
    <xf numFmtId="176" fontId="8" fillId="0" borderId="0" applyFont="0" applyFill="0" applyBorder="0" applyAlignment="0" applyProtection="0"/>
    <xf numFmtId="177" fontId="8" fillId="0" borderId="0" applyFont="0" applyFill="0" applyBorder="0" applyAlignment="0" applyProtection="0"/>
    <xf numFmtId="178" fontId="43" fillId="0" borderId="0" applyFont="0" applyFill="0" applyBorder="0" applyAlignment="0" applyProtection="0"/>
    <xf numFmtId="179" fontId="43" fillId="0" borderId="0" applyFont="0" applyFill="0" applyBorder="0" applyAlignment="0" applyProtection="0"/>
    <xf numFmtId="0" fontId="44" fillId="0" borderId="0"/>
    <xf numFmtId="0" fontId="18" fillId="0" borderId="0"/>
    <xf numFmtId="41" fontId="42" fillId="0" borderId="0" applyFont="0" applyFill="0" applyBorder="0" applyAlignment="0" applyProtection="0"/>
    <xf numFmtId="43" fontId="42" fillId="0" borderId="0" applyFont="0" applyFill="0" applyBorder="0" applyAlignment="0" applyProtection="0"/>
    <xf numFmtId="164" fontId="42" fillId="0" borderId="0" applyFont="0" applyFill="0" applyBorder="0" applyAlignment="0" applyProtection="0"/>
    <xf numFmtId="181" fontId="45" fillId="0" borderId="0" applyFont="0" applyFill="0" applyBorder="0" applyAlignment="0" applyProtection="0"/>
    <xf numFmtId="165" fontId="42" fillId="0" borderId="0" applyFont="0" applyFill="0" applyBorder="0" applyAlignment="0" applyProtection="0"/>
    <xf numFmtId="0" fontId="17" fillId="0" borderId="0"/>
    <xf numFmtId="0" fontId="17" fillId="0" borderId="0"/>
    <xf numFmtId="0" fontId="47" fillId="0" borderId="0" applyNumberFormat="0" applyFill="0" applyBorder="0" applyAlignment="0" applyProtection="0"/>
    <xf numFmtId="0" fontId="48" fillId="0" borderId="6" applyNumberFormat="0" applyFill="0" applyAlignment="0" applyProtection="0"/>
    <xf numFmtId="0" fontId="49" fillId="0" borderId="7" applyNumberFormat="0" applyFill="0" applyAlignment="0" applyProtection="0"/>
    <xf numFmtId="0" fontId="50" fillId="0" borderId="8" applyNumberFormat="0" applyFill="0" applyAlignment="0" applyProtection="0"/>
    <xf numFmtId="0" fontId="50" fillId="0" borderId="0" applyNumberFormat="0" applyFill="0" applyBorder="0" applyAlignment="0" applyProtection="0"/>
    <xf numFmtId="0" fontId="51" fillId="6" borderId="0" applyNumberFormat="0" applyBorder="0" applyAlignment="0" applyProtection="0"/>
    <xf numFmtId="0" fontId="52" fillId="7" borderId="0" applyNumberFormat="0" applyBorder="0" applyAlignment="0" applyProtection="0"/>
    <xf numFmtId="0" fontId="53" fillId="8" borderId="0" applyNumberFormat="0" applyBorder="0" applyAlignment="0" applyProtection="0"/>
    <xf numFmtId="0" fontId="54" fillId="9" borderId="9" applyNumberFormat="0" applyAlignment="0" applyProtection="0"/>
    <xf numFmtId="0" fontId="55" fillId="10" borderId="10" applyNumberFormat="0" applyAlignment="0" applyProtection="0"/>
    <xf numFmtId="0" fontId="56" fillId="10" borderId="9" applyNumberFormat="0" applyAlignment="0" applyProtection="0"/>
    <xf numFmtId="0" fontId="57" fillId="0" borderId="11" applyNumberFormat="0" applyFill="0" applyAlignment="0" applyProtection="0"/>
    <xf numFmtId="0" fontId="58" fillId="11" borderId="12" applyNumberFormat="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0" borderId="14" applyNumberFormat="0" applyFill="0" applyAlignment="0" applyProtection="0"/>
    <xf numFmtId="0" fontId="62"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2" fillId="16" borderId="0" applyNumberFormat="0" applyBorder="0" applyAlignment="0" applyProtection="0"/>
    <xf numFmtId="0" fontId="62"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62" fillId="20" borderId="0" applyNumberFormat="0" applyBorder="0" applyAlignment="0" applyProtection="0"/>
    <xf numFmtId="0" fontId="62"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62" fillId="24" borderId="0" applyNumberFormat="0" applyBorder="0" applyAlignment="0" applyProtection="0"/>
    <xf numFmtId="0" fontId="62"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62" fillId="28" borderId="0" applyNumberFormat="0" applyBorder="0" applyAlignment="0" applyProtection="0"/>
    <xf numFmtId="0" fontId="62"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62" fillId="32" borderId="0" applyNumberFormat="0" applyBorder="0" applyAlignment="0" applyProtection="0"/>
    <xf numFmtId="0" fontId="62"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62" fillId="36" borderId="0" applyNumberFormat="0" applyBorder="0" applyAlignment="0" applyProtection="0"/>
    <xf numFmtId="0" fontId="1" fillId="0" borderId="0"/>
    <xf numFmtId="168" fontId="1" fillId="0" borderId="0" applyFont="0" applyFill="0" applyBorder="0" applyAlignment="0" applyProtection="0"/>
    <xf numFmtId="0" fontId="1" fillId="0" borderId="0"/>
    <xf numFmtId="0" fontId="1" fillId="0" borderId="0"/>
    <xf numFmtId="0" fontId="1" fillId="12" borderId="13" applyNumberFormat="0" applyFont="0" applyAlignment="0" applyProtection="0"/>
    <xf numFmtId="43" fontId="2"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0" fontId="8" fillId="0" borderId="0"/>
    <xf numFmtId="174" fontId="8" fillId="0" borderId="0" applyFill="0" applyBorder="0" applyAlignment="0"/>
    <xf numFmtId="168" fontId="8" fillId="0" borderId="0" applyFont="0" applyFill="0" applyBorder="0" applyAlignment="0" applyProtection="0"/>
    <xf numFmtId="168" fontId="8" fillId="0" borderId="0" applyFont="0" applyFill="0" applyBorder="0" applyAlignment="0" applyProtection="0"/>
    <xf numFmtId="180" fontId="8" fillId="0" borderId="4"/>
    <xf numFmtId="9"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0" fontId="8" fillId="0" borderId="0"/>
  </cellStyleXfs>
  <cellXfs count="218">
    <xf numFmtId="0" fontId="0" fillId="0" borderId="0" xfId="0"/>
    <xf numFmtId="0" fontId="3" fillId="0" borderId="0" xfId="0" applyFont="1" applyAlignment="1">
      <alignment horizontal="left"/>
    </xf>
    <xf numFmtId="0" fontId="4" fillId="0" borderId="0" xfId="0" applyFont="1"/>
    <xf numFmtId="169" fontId="4" fillId="0" borderId="0" xfId="0" applyNumberFormat="1" applyFont="1"/>
    <xf numFmtId="169" fontId="5" fillId="0" borderId="0" xfId="0" applyNumberFormat="1" applyFont="1"/>
    <xf numFmtId="170" fontId="4" fillId="0" borderId="0" xfId="3" applyNumberFormat="1" applyFont="1"/>
    <xf numFmtId="0" fontId="7" fillId="2" borderId="0" xfId="0" applyFont="1" applyFill="1" applyAlignment="1">
      <alignment horizontal="center" vertical="center" wrapText="1"/>
    </xf>
    <xf numFmtId="0" fontId="5" fillId="0" borderId="0" xfId="0" applyFont="1"/>
    <xf numFmtId="0" fontId="5" fillId="0" borderId="0" xfId="0" applyFont="1" applyAlignment="1">
      <alignment horizontal="left"/>
    </xf>
    <xf numFmtId="0" fontId="5" fillId="0" borderId="0" xfId="0" applyFont="1" applyAlignment="1">
      <alignment horizontal="center"/>
    </xf>
    <xf numFmtId="170" fontId="5" fillId="0" borderId="0" xfId="3" applyNumberFormat="1" applyFont="1" applyFill="1" applyBorder="1"/>
    <xf numFmtId="170" fontId="5" fillId="0" borderId="0" xfId="3" applyNumberFormat="1" applyFont="1"/>
    <xf numFmtId="10" fontId="5" fillId="0" borderId="0" xfId="2" applyNumberFormat="1" applyFont="1"/>
    <xf numFmtId="4" fontId="7" fillId="0" borderId="0" xfId="0" applyNumberFormat="1" applyFont="1"/>
    <xf numFmtId="169" fontId="7" fillId="0" borderId="0" xfId="0" applyNumberFormat="1" applyFont="1"/>
    <xf numFmtId="9" fontId="7" fillId="0" borderId="0" xfId="3" applyFont="1"/>
    <xf numFmtId="170" fontId="7" fillId="0" borderId="0" xfId="3" applyNumberFormat="1" applyFont="1"/>
    <xf numFmtId="169" fontId="10" fillId="0" borderId="0" xfId="0" applyNumberFormat="1" applyFont="1"/>
    <xf numFmtId="170" fontId="7" fillId="0" borderId="0" xfId="3" applyNumberFormat="1" applyFont="1" applyAlignment="1"/>
    <xf numFmtId="169" fontId="3" fillId="0" borderId="0" xfId="0" applyNumberFormat="1" applyFont="1"/>
    <xf numFmtId="170" fontId="3" fillId="0" borderId="0" xfId="3" applyNumberFormat="1" applyFont="1" applyAlignment="1"/>
    <xf numFmtId="1" fontId="4" fillId="0" borderId="0" xfId="4" applyNumberFormat="1" applyFont="1" applyAlignment="1">
      <alignment horizontal="left"/>
    </xf>
    <xf numFmtId="169" fontId="7" fillId="0" borderId="0" xfId="0" applyNumberFormat="1" applyFont="1" applyAlignment="1">
      <alignment horizontal="center"/>
    </xf>
    <xf numFmtId="170" fontId="3" fillId="0" borderId="0" xfId="3" applyNumberFormat="1" applyFont="1"/>
    <xf numFmtId="9" fontId="3" fillId="0" borderId="0" xfId="3" applyFont="1"/>
    <xf numFmtId="166" fontId="3" fillId="0" borderId="0" xfId="4" applyFont="1"/>
    <xf numFmtId="171" fontId="13" fillId="3" borderId="0" xfId="5" applyNumberFormat="1" applyFont="1" applyFill="1"/>
    <xf numFmtId="172" fontId="14" fillId="3" borderId="0" xfId="5" applyNumberFormat="1" applyFont="1" applyFill="1" applyAlignment="1">
      <alignment horizontal="right"/>
    </xf>
    <xf numFmtId="0" fontId="13" fillId="3" borderId="0" xfId="0" applyFont="1" applyFill="1"/>
    <xf numFmtId="172" fontId="13" fillId="3" borderId="0" xfId="5" applyNumberFormat="1" applyFont="1" applyFill="1"/>
    <xf numFmtId="171" fontId="13" fillId="3" borderId="1" xfId="5" applyNumberFormat="1" applyFont="1" applyFill="1" applyBorder="1"/>
    <xf numFmtId="171" fontId="12" fillId="4" borderId="1" xfId="5" applyNumberFormat="1" applyFont="1" applyFill="1" applyBorder="1" applyAlignment="1">
      <alignment horizontal="right" vertical="center" wrapText="1"/>
    </xf>
    <xf numFmtId="0" fontId="12" fillId="3" borderId="0" xfId="0" applyFont="1" applyFill="1" applyAlignment="1">
      <alignment horizontal="center" vertical="center" wrapText="1"/>
    </xf>
    <xf numFmtId="171" fontId="12" fillId="3" borderId="0" xfId="5" applyNumberFormat="1" applyFont="1" applyFill="1" applyBorder="1" applyAlignment="1">
      <alignment horizontal="right" vertical="center" wrapText="1"/>
    </xf>
    <xf numFmtId="172" fontId="12" fillId="3" borderId="0" xfId="5" applyNumberFormat="1" applyFont="1" applyFill="1" applyBorder="1" applyAlignment="1">
      <alignment horizontal="right" vertical="center" wrapText="1"/>
    </xf>
    <xf numFmtId="9" fontId="4" fillId="0" borderId="0" xfId="2" applyFont="1"/>
    <xf numFmtId="3" fontId="5" fillId="0" borderId="0" xfId="0" applyNumberFormat="1" applyFont="1"/>
    <xf numFmtId="173" fontId="13" fillId="3" borderId="0" xfId="0" applyNumberFormat="1" applyFont="1" applyFill="1" applyAlignment="1">
      <alignment horizontal="center"/>
    </xf>
    <xf numFmtId="189" fontId="13" fillId="3" borderId="0" xfId="2" applyNumberFormat="1" applyFont="1" applyFill="1"/>
    <xf numFmtId="10" fontId="13" fillId="3" borderId="0" xfId="2" applyNumberFormat="1" applyFont="1" applyFill="1"/>
    <xf numFmtId="0" fontId="3" fillId="0" borderId="0" xfId="0" applyFont="1" applyAlignment="1">
      <alignment horizontal="center"/>
    </xf>
    <xf numFmtId="3" fontId="63" fillId="0" borderId="1" xfId="0" applyNumberFormat="1" applyFont="1" applyBorder="1"/>
    <xf numFmtId="4" fontId="63" fillId="0" borderId="1" xfId="1" applyNumberFormat="1" applyFont="1" applyFill="1" applyBorder="1" applyAlignment="1">
      <alignment horizontal="right"/>
    </xf>
    <xf numFmtId="0" fontId="64" fillId="2" borderId="1" xfId="0" applyFont="1" applyFill="1" applyBorder="1" applyAlignment="1">
      <alignment horizontal="center" vertical="center" wrapText="1"/>
    </xf>
    <xf numFmtId="49" fontId="64" fillId="2" borderId="1" xfId="0" applyNumberFormat="1" applyFont="1" applyFill="1" applyBorder="1" applyAlignment="1">
      <alignment horizontal="center" vertical="center" wrapText="1"/>
    </xf>
    <xf numFmtId="170" fontId="64" fillId="2" borderId="1" xfId="3" applyNumberFormat="1" applyFont="1" applyFill="1" applyBorder="1" applyAlignment="1">
      <alignment horizontal="center" vertical="center" wrapText="1"/>
    </xf>
    <xf numFmtId="0" fontId="63" fillId="0" borderId="1" xfId="0" applyFont="1" applyBorder="1" applyAlignment="1">
      <alignment horizontal="left"/>
    </xf>
    <xf numFmtId="0" fontId="63" fillId="0" borderId="1" xfId="0" applyFont="1" applyBorder="1"/>
    <xf numFmtId="0" fontId="63" fillId="0" borderId="1" xfId="0" applyFont="1" applyBorder="1" applyAlignment="1">
      <alignment horizontal="center"/>
    </xf>
    <xf numFmtId="0" fontId="64" fillId="0" borderId="0" xfId="0" applyFont="1" applyAlignment="1">
      <alignment vertical="center" wrapText="1"/>
    </xf>
    <xf numFmtId="0" fontId="63" fillId="0" borderId="0" xfId="0" applyFont="1" applyAlignment="1">
      <alignment horizontal="left"/>
    </xf>
    <xf numFmtId="170" fontId="67" fillId="0" borderId="0" xfId="3" applyNumberFormat="1" applyFont="1" applyAlignment="1">
      <alignment horizontal="right"/>
    </xf>
    <xf numFmtId="0" fontId="68" fillId="0" borderId="0" xfId="0" applyFont="1" applyAlignment="1">
      <alignment vertical="center"/>
    </xf>
    <xf numFmtId="0" fontId="7" fillId="0" borderId="0" xfId="0" applyFont="1" applyAlignment="1">
      <alignment horizontal="center"/>
    </xf>
    <xf numFmtId="170" fontId="3" fillId="0" borderId="0" xfId="3" applyNumberFormat="1" applyFont="1" applyAlignment="1">
      <alignment horizontal="center"/>
    </xf>
    <xf numFmtId="171" fontId="10" fillId="0" borderId="0" xfId="4" applyNumberFormat="1" applyFont="1"/>
    <xf numFmtId="170" fontId="64" fillId="0" borderId="0" xfId="3" applyNumberFormat="1" applyFont="1"/>
    <xf numFmtId="0" fontId="68" fillId="0" borderId="0" xfId="0" applyFont="1"/>
    <xf numFmtId="0" fontId="66" fillId="0" borderId="0" xfId="0" applyFont="1" applyAlignment="1">
      <alignment horizontal="left"/>
    </xf>
    <xf numFmtId="171" fontId="68" fillId="0" borderId="0" xfId="1" applyNumberFormat="1" applyFont="1"/>
    <xf numFmtId="166" fontId="68" fillId="0" borderId="0" xfId="1" applyFont="1"/>
    <xf numFmtId="171" fontId="67" fillId="0" borderId="0" xfId="1" applyNumberFormat="1" applyFont="1" applyAlignment="1">
      <alignment horizontal="right"/>
    </xf>
    <xf numFmtId="166" fontId="67" fillId="0" borderId="0" xfId="1" applyFont="1" applyAlignment="1">
      <alignment horizontal="right"/>
    </xf>
    <xf numFmtId="0" fontId="69" fillId="3" borderId="0" xfId="0" applyFont="1" applyFill="1" applyAlignment="1">
      <alignment horizontal="center" vertical="center" wrapText="1"/>
    </xf>
    <xf numFmtId="0" fontId="68" fillId="0" borderId="0" xfId="0" applyFont="1" applyAlignment="1">
      <alignment horizontal="left" vertical="center"/>
    </xf>
    <xf numFmtId="0" fontId="69" fillId="3" borderId="0" xfId="0" applyFont="1" applyFill="1" applyAlignment="1">
      <alignment vertical="center"/>
    </xf>
    <xf numFmtId="0" fontId="69" fillId="0" borderId="0" xfId="0" applyFont="1" applyAlignment="1">
      <alignment horizontal="center" vertical="center"/>
    </xf>
    <xf numFmtId="171" fontId="69" fillId="0" borderId="0" xfId="1" applyNumberFormat="1" applyFont="1" applyFill="1" applyBorder="1" applyAlignment="1">
      <alignment vertical="center"/>
    </xf>
    <xf numFmtId="166" fontId="69" fillId="0" borderId="0" xfId="1" applyFont="1" applyFill="1" applyBorder="1" applyAlignment="1">
      <alignment vertical="center"/>
    </xf>
    <xf numFmtId="0" fontId="69" fillId="0" borderId="0" xfId="0" applyFont="1" applyAlignment="1">
      <alignment vertical="center"/>
    </xf>
    <xf numFmtId="0" fontId="68" fillId="0" borderId="0" xfId="0" applyFont="1" applyAlignment="1">
      <alignment horizontal="center"/>
    </xf>
    <xf numFmtId="1" fontId="63" fillId="3" borderId="1" xfId="0" applyNumberFormat="1" applyFont="1" applyFill="1" applyBorder="1" applyAlignment="1">
      <alignment horizontal="center"/>
    </xf>
    <xf numFmtId="171" fontId="63" fillId="3" borderId="1" xfId="5" applyNumberFormat="1" applyFont="1" applyFill="1" applyBorder="1"/>
    <xf numFmtId="171" fontId="66" fillId="4" borderId="1" xfId="5" applyNumberFormat="1" applyFont="1" applyFill="1" applyBorder="1" applyAlignment="1">
      <alignment horizontal="right" vertical="center" wrapText="1"/>
    </xf>
    <xf numFmtId="166" fontId="13" fillId="3" borderId="1" xfId="5" applyFont="1" applyFill="1" applyBorder="1"/>
    <xf numFmtId="166" fontId="12" fillId="4" borderId="1" xfId="5" applyFont="1" applyFill="1" applyBorder="1" applyAlignment="1">
      <alignment horizontal="right" vertical="center" wrapText="1"/>
    </xf>
    <xf numFmtId="166" fontId="63" fillId="3" borderId="1" xfId="5" applyFont="1" applyFill="1" applyBorder="1"/>
    <xf numFmtId="166" fontId="66" fillId="4" borderId="1" xfId="5" applyFont="1" applyFill="1" applyBorder="1" applyAlignment="1">
      <alignment horizontal="right" vertical="center" wrapText="1"/>
    </xf>
    <xf numFmtId="0" fontId="68" fillId="0" borderId="1" xfId="0" applyFont="1" applyBorder="1" applyAlignment="1">
      <alignment vertical="center" wrapText="1"/>
    </xf>
    <xf numFmtId="0" fontId="68" fillId="0" borderId="1" xfId="0" applyFont="1" applyBorder="1" applyAlignment="1">
      <alignment horizontal="left" vertical="center"/>
    </xf>
    <xf numFmtId="0" fontId="68" fillId="0" borderId="1" xfId="0" applyFont="1" applyBorder="1" applyAlignment="1">
      <alignment horizontal="left" vertical="center" wrapText="1"/>
    </xf>
    <xf numFmtId="0" fontId="63" fillId="3" borderId="1" xfId="0" applyFont="1" applyFill="1" applyBorder="1" applyAlignment="1">
      <alignment horizontal="left" vertical="center" wrapText="1"/>
    </xf>
    <xf numFmtId="0" fontId="63" fillId="3" borderId="0" xfId="0" applyFont="1" applyFill="1" applyAlignment="1">
      <alignment horizontal="left" vertical="center"/>
    </xf>
    <xf numFmtId="0" fontId="63" fillId="3" borderId="1" xfId="0" applyFont="1" applyFill="1" applyBorder="1" applyAlignment="1">
      <alignment horizontal="left" vertical="center"/>
    </xf>
    <xf numFmtId="0" fontId="68" fillId="3" borderId="1" xfId="0" applyFont="1" applyFill="1" applyBorder="1" applyAlignment="1">
      <alignment horizontal="left" vertical="center" wrapText="1"/>
    </xf>
    <xf numFmtId="166" fontId="68" fillId="0" borderId="1" xfId="1" applyFont="1" applyBorder="1" applyAlignment="1">
      <alignment vertical="center"/>
    </xf>
    <xf numFmtId="0" fontId="68" fillId="0" borderId="1" xfId="0" applyFont="1" applyBorder="1" applyAlignment="1">
      <alignment vertical="center"/>
    </xf>
    <xf numFmtId="0" fontId="68" fillId="0" borderId="1" xfId="0" applyFont="1" applyBorder="1" applyAlignment="1">
      <alignment horizontal="center" vertical="center"/>
    </xf>
    <xf numFmtId="166" fontId="68" fillId="0" borderId="1" xfId="1" applyFont="1" applyBorder="1" applyAlignment="1">
      <alignment horizontal="left" vertical="center"/>
    </xf>
    <xf numFmtId="167" fontId="68" fillId="0" borderId="1" xfId="0" applyNumberFormat="1" applyFont="1" applyBorder="1" applyAlignment="1">
      <alignment horizontal="left" vertical="center"/>
    </xf>
    <xf numFmtId="167" fontId="68" fillId="0" borderId="1" xfId="0" applyNumberFormat="1" applyFont="1" applyBorder="1" applyAlignment="1">
      <alignment vertical="center"/>
    </xf>
    <xf numFmtId="166" fontId="68" fillId="0" borderId="1" xfId="1" applyFont="1" applyFill="1" applyBorder="1" applyAlignment="1">
      <alignment horizontal="left" vertical="center"/>
    </xf>
    <xf numFmtId="166" fontId="65" fillId="0" borderId="1" xfId="1" applyFont="1" applyBorder="1" applyAlignment="1">
      <alignment vertical="center"/>
    </xf>
    <xf numFmtId="0" fontId="68" fillId="0" borderId="1" xfId="1" applyNumberFormat="1" applyFont="1" applyBorder="1" applyAlignment="1">
      <alignment horizontal="left" vertical="center" wrapText="1"/>
    </xf>
    <xf numFmtId="0" fontId="66" fillId="2" borderId="1" xfId="0" applyFont="1" applyFill="1" applyBorder="1" applyAlignment="1">
      <alignment horizontal="center" vertical="center" wrapText="1"/>
    </xf>
    <xf numFmtId="171" fontId="66" fillId="2" borderId="1" xfId="1" applyNumberFormat="1" applyFont="1" applyFill="1" applyBorder="1" applyAlignment="1">
      <alignment horizontal="center" vertical="center" wrapText="1"/>
    </xf>
    <xf numFmtId="166" fontId="66" fillId="2" borderId="1" xfId="1" applyFont="1" applyFill="1" applyBorder="1" applyAlignment="1">
      <alignment horizontal="center" vertical="center" wrapText="1"/>
    </xf>
    <xf numFmtId="3" fontId="66" fillId="2" borderId="1" xfId="0" applyNumberFormat="1" applyFont="1" applyFill="1" applyBorder="1" applyAlignment="1">
      <alignment horizontal="center" vertical="center" wrapText="1"/>
    </xf>
    <xf numFmtId="170" fontId="63" fillId="0" borderId="1" xfId="3" applyNumberFormat="1" applyFont="1" applyFill="1" applyBorder="1"/>
    <xf numFmtId="170" fontId="63" fillId="0" borderId="1" xfId="3" applyNumberFormat="1" applyFont="1" applyBorder="1"/>
    <xf numFmtId="1" fontId="63" fillId="3" borderId="15" xfId="0" applyNumberFormat="1" applyFont="1" applyFill="1" applyBorder="1" applyAlignment="1">
      <alignment horizontal="center"/>
    </xf>
    <xf numFmtId="0" fontId="68" fillId="0" borderId="1" xfId="0" applyFont="1" applyBorder="1" applyAlignment="1">
      <alignment horizontal="center" vertical="center" wrapText="1"/>
    </xf>
    <xf numFmtId="0" fontId="63" fillId="3" borderId="0" xfId="0" applyFont="1" applyFill="1" applyAlignment="1">
      <alignment vertical="center"/>
    </xf>
    <xf numFmtId="0" fontId="63" fillId="3" borderId="1" xfId="0" applyFont="1" applyFill="1" applyBorder="1" applyAlignment="1">
      <alignment vertical="center" wrapText="1"/>
    </xf>
    <xf numFmtId="0" fontId="66" fillId="4" borderId="1" xfId="0" applyFont="1" applyFill="1" applyBorder="1" applyAlignment="1">
      <alignment horizontal="center" vertical="center" wrapText="1"/>
    </xf>
    <xf numFmtId="166" fontId="68" fillId="0" borderId="19" xfId="1" applyFont="1" applyBorder="1" applyAlignment="1">
      <alignment vertical="center"/>
    </xf>
    <xf numFmtId="0" fontId="68" fillId="0" borderId="21" xfId="0" applyFont="1" applyBorder="1" applyAlignment="1">
      <alignment horizontal="center" vertical="center"/>
    </xf>
    <xf numFmtId="0" fontId="70" fillId="4" borderId="1" xfId="0" applyFont="1" applyFill="1" applyBorder="1" applyAlignment="1">
      <alignment horizontal="center" vertical="center" wrapText="1"/>
    </xf>
    <xf numFmtId="0" fontId="68" fillId="0" borderId="19" xfId="0" applyFont="1" applyBorder="1" applyAlignment="1">
      <alignment vertical="center"/>
    </xf>
    <xf numFmtId="190" fontId="68" fillId="0" borderId="25" xfId="1" applyNumberFormat="1" applyFont="1" applyBorder="1" applyAlignment="1">
      <alignment vertical="center"/>
    </xf>
    <xf numFmtId="0" fontId="68" fillId="0" borderId="19" xfId="0" applyFont="1" applyBorder="1" applyAlignment="1">
      <alignment horizontal="left" vertical="center"/>
    </xf>
    <xf numFmtId="0" fontId="68" fillId="0" borderId="26" xfId="0" applyFont="1" applyBorder="1" applyAlignment="1">
      <alignment horizontal="center" vertical="center"/>
    </xf>
    <xf numFmtId="0" fontId="68" fillId="0" borderId="16" xfId="0" applyFont="1" applyBorder="1" applyAlignment="1">
      <alignment vertical="center"/>
    </xf>
    <xf numFmtId="0" fontId="66" fillId="0" borderId="19" xfId="0" applyFont="1" applyBorder="1" applyAlignment="1">
      <alignment vertical="center"/>
    </xf>
    <xf numFmtId="0" fontId="66" fillId="0" borderId="21" xfId="0" applyFont="1" applyBorder="1" applyAlignment="1">
      <alignment horizontal="center" vertical="center"/>
    </xf>
    <xf numFmtId="173" fontId="66" fillId="4" borderId="1" xfId="0" applyNumberFormat="1" applyFont="1" applyFill="1" applyBorder="1" applyAlignment="1">
      <alignment horizontal="center" vertical="center" wrapText="1"/>
    </xf>
    <xf numFmtId="0" fontId="66" fillId="4" borderId="1" xfId="6" applyFont="1" applyFill="1" applyBorder="1" applyAlignment="1">
      <alignment horizontal="center" vertical="center" wrapText="1"/>
    </xf>
    <xf numFmtId="171" fontId="66" fillId="4" borderId="1" xfId="5" applyNumberFormat="1" applyFont="1" applyFill="1" applyBorder="1" applyAlignment="1">
      <alignment horizontal="center" vertical="center" wrapText="1"/>
    </xf>
    <xf numFmtId="172" fontId="66" fillId="4" borderId="1" xfId="5" applyNumberFormat="1" applyFont="1" applyFill="1" applyBorder="1" applyAlignment="1">
      <alignment horizontal="center" vertical="center" wrapText="1"/>
    </xf>
    <xf numFmtId="0" fontId="66" fillId="2" borderId="24" xfId="0" applyFont="1" applyFill="1" applyBorder="1" applyAlignment="1">
      <alignment horizontal="center" vertical="center" wrapText="1"/>
    </xf>
    <xf numFmtId="0" fontId="66" fillId="2" borderId="22" xfId="0" applyFont="1" applyFill="1" applyBorder="1" applyAlignment="1">
      <alignment horizontal="center" vertical="center" wrapText="1"/>
    </xf>
    <xf numFmtId="0" fontId="66" fillId="2" borderId="23" xfId="0" applyFont="1" applyFill="1" applyBorder="1" applyAlignment="1">
      <alignment horizontal="center" vertical="center" wrapText="1"/>
    </xf>
    <xf numFmtId="171" fontId="66" fillId="2" borderId="23" xfId="5" applyNumberFormat="1" applyFont="1" applyFill="1" applyBorder="1" applyAlignment="1">
      <alignment horizontal="center" vertical="center" wrapText="1"/>
    </xf>
    <xf numFmtId="0" fontId="66" fillId="0" borderId="22" xfId="0" applyFont="1" applyBorder="1" applyAlignment="1">
      <alignment horizontal="center" vertical="center" wrapText="1"/>
    </xf>
    <xf numFmtId="0" fontId="66" fillId="0" borderId="23" xfId="0" applyFont="1" applyBorder="1" applyAlignment="1">
      <alignment horizontal="left" vertical="center" wrapText="1"/>
    </xf>
    <xf numFmtId="0" fontId="65" fillId="0" borderId="21" xfId="0" applyFont="1" applyBorder="1" applyAlignment="1">
      <alignment horizontal="center" vertical="center"/>
    </xf>
    <xf numFmtId="0" fontId="65" fillId="0" borderId="19" xfId="0" applyFont="1" applyBorder="1" applyAlignment="1">
      <alignment vertical="center"/>
    </xf>
    <xf numFmtId="0" fontId="65" fillId="0" borderId="26" xfId="0" applyFont="1" applyBorder="1" applyAlignment="1">
      <alignment horizontal="center" vertical="center"/>
    </xf>
    <xf numFmtId="0" fontId="65" fillId="0" borderId="16" xfId="0" applyFont="1" applyBorder="1" applyAlignment="1">
      <alignment vertical="center"/>
    </xf>
    <xf numFmtId="0" fontId="66" fillId="0" borderId="22" xfId="0" applyFont="1" applyBorder="1" applyAlignment="1">
      <alignment horizontal="center" vertical="center"/>
    </xf>
    <xf numFmtId="0" fontId="66" fillId="0" borderId="23" xfId="0" applyFont="1" applyBorder="1" applyAlignment="1">
      <alignment vertical="center"/>
    </xf>
    <xf numFmtId="0" fontId="63" fillId="3" borderId="21" xfId="0" applyFont="1" applyFill="1" applyBorder="1" applyAlignment="1">
      <alignment horizontal="center" wrapText="1"/>
    </xf>
    <xf numFmtId="0" fontId="63" fillId="3" borderId="19" xfId="0" applyFont="1" applyFill="1" applyBorder="1" applyAlignment="1">
      <alignment wrapText="1"/>
    </xf>
    <xf numFmtId="0" fontId="63" fillId="3" borderId="27" xfId="0" applyFont="1" applyFill="1" applyBorder="1" applyAlignment="1">
      <alignment horizontal="center" wrapText="1"/>
    </xf>
    <xf numFmtId="0" fontId="63" fillId="3" borderId="20" xfId="0" applyFont="1" applyFill="1" applyBorder="1" applyAlignment="1">
      <alignment wrapText="1"/>
    </xf>
    <xf numFmtId="0" fontId="65" fillId="0" borderId="19" xfId="0" applyFont="1" applyBorder="1" applyAlignment="1">
      <alignment horizontal="left" vertical="center"/>
    </xf>
    <xf numFmtId="0" fontId="71" fillId="0" borderId="0" xfId="0" applyFont="1"/>
    <xf numFmtId="171" fontId="66" fillId="4" borderId="1" xfId="1" applyNumberFormat="1" applyFont="1" applyFill="1" applyBorder="1" applyAlignment="1">
      <alignment horizontal="center" vertical="center" wrapText="1"/>
    </xf>
    <xf numFmtId="166" fontId="66" fillId="4" borderId="1" xfId="1" applyFont="1" applyFill="1" applyBorder="1" applyAlignment="1">
      <alignment horizontal="center" vertical="center" wrapText="1"/>
    </xf>
    <xf numFmtId="3" fontId="66" fillId="4" borderId="1" xfId="0" applyNumberFormat="1" applyFont="1" applyFill="1" applyBorder="1" applyAlignment="1">
      <alignment horizontal="center" vertical="center" wrapText="1"/>
    </xf>
    <xf numFmtId="0" fontId="66" fillId="4" borderId="1" xfId="1" applyNumberFormat="1" applyFont="1" applyFill="1" applyBorder="1" applyAlignment="1">
      <alignment horizontal="center" vertical="center" wrapText="1"/>
    </xf>
    <xf numFmtId="171" fontId="66" fillId="2" borderId="23" xfId="1" applyNumberFormat="1" applyFont="1" applyFill="1" applyBorder="1" applyAlignment="1">
      <alignment horizontal="center" vertical="center" wrapText="1"/>
    </xf>
    <xf numFmtId="166" fontId="66" fillId="2" borderId="23" xfId="1" applyFont="1" applyFill="1" applyBorder="1" applyAlignment="1">
      <alignment horizontal="center" vertical="center" wrapText="1"/>
    </xf>
    <xf numFmtId="3" fontId="66" fillId="2" borderId="23" xfId="0" applyNumberFormat="1" applyFont="1" applyFill="1" applyBorder="1" applyAlignment="1">
      <alignment horizontal="center" vertical="center" wrapText="1"/>
    </xf>
    <xf numFmtId="190" fontId="66" fillId="2" borderId="24" xfId="1" applyNumberFormat="1" applyFont="1" applyFill="1" applyBorder="1" applyAlignment="1">
      <alignment horizontal="center" vertical="center" wrapText="1"/>
    </xf>
    <xf numFmtId="0" fontId="37" fillId="0" borderId="0" xfId="0" applyFont="1"/>
    <xf numFmtId="166" fontId="69" fillId="4" borderId="20" xfId="1" applyFont="1" applyFill="1" applyBorder="1" applyAlignment="1">
      <alignment vertical="center"/>
    </xf>
    <xf numFmtId="171" fontId="68" fillId="0" borderId="19" xfId="1" applyNumberFormat="1" applyFont="1" applyBorder="1" applyAlignment="1">
      <alignment vertical="center"/>
    </xf>
    <xf numFmtId="166" fontId="68" fillId="0" borderId="30" xfId="1" applyFont="1" applyBorder="1" applyAlignment="1">
      <alignment vertical="center"/>
    </xf>
    <xf numFmtId="171" fontId="69" fillId="2" borderId="20" xfId="1" applyNumberFormat="1" applyFont="1" applyFill="1" applyBorder="1" applyAlignment="1">
      <alignment vertical="center"/>
    </xf>
    <xf numFmtId="166" fontId="69" fillId="2" borderId="20" xfId="1" applyFont="1" applyFill="1" applyBorder="1" applyAlignment="1">
      <alignment vertical="center"/>
    </xf>
    <xf numFmtId="166" fontId="69" fillId="2" borderId="31" xfId="1" applyFont="1" applyFill="1" applyBorder="1" applyAlignment="1">
      <alignment vertical="center"/>
    </xf>
    <xf numFmtId="190" fontId="69" fillId="2" borderId="28" xfId="1" applyNumberFormat="1" applyFont="1" applyFill="1" applyBorder="1" applyAlignment="1">
      <alignment vertical="center"/>
    </xf>
    <xf numFmtId="171" fontId="69" fillId="4" borderId="20" xfId="1" applyNumberFormat="1" applyFont="1" applyFill="1" applyBorder="1" applyAlignment="1">
      <alignment vertical="center"/>
    </xf>
    <xf numFmtId="190" fontId="69" fillId="4" borderId="28" xfId="1" applyNumberFormat="1" applyFont="1" applyFill="1" applyBorder="1" applyAlignment="1">
      <alignment vertical="center"/>
    </xf>
    <xf numFmtId="3" fontId="64" fillId="0" borderId="1" xfId="0" applyNumberFormat="1" applyFont="1" applyBorder="1"/>
    <xf numFmtId="0" fontId="64" fillId="0" borderId="1" xfId="0" applyFont="1" applyBorder="1" applyAlignment="1">
      <alignment horizontal="left"/>
    </xf>
    <xf numFmtId="0" fontId="64" fillId="0" borderId="1" xfId="0" applyFont="1" applyBorder="1"/>
    <xf numFmtId="0" fontId="64" fillId="0" borderId="1" xfId="0" applyFont="1" applyBorder="1" applyAlignment="1">
      <alignment horizontal="center"/>
    </xf>
    <xf numFmtId="170" fontId="64" fillId="0" borderId="1" xfId="3" applyNumberFormat="1" applyFont="1" applyFill="1" applyBorder="1"/>
    <xf numFmtId="0" fontId="7" fillId="0" borderId="0" xfId="0" applyFont="1"/>
    <xf numFmtId="190" fontId="70" fillId="0" borderId="25" xfId="1" applyNumberFormat="1" applyFont="1" applyBorder="1" applyAlignment="1">
      <alignment vertical="center"/>
    </xf>
    <xf numFmtId="2" fontId="66" fillId="0" borderId="23" xfId="0" applyNumberFormat="1" applyFont="1" applyBorder="1" applyAlignment="1">
      <alignment vertical="center"/>
    </xf>
    <xf numFmtId="166" fontId="66" fillId="0" borderId="23" xfId="1" applyFont="1" applyBorder="1" applyAlignment="1">
      <alignment vertical="center"/>
    </xf>
    <xf numFmtId="190" fontId="66" fillId="0" borderId="24" xfId="0" applyNumberFormat="1" applyFont="1" applyBorder="1" applyAlignment="1">
      <alignment vertical="center"/>
    </xf>
    <xf numFmtId="171" fontId="68" fillId="0" borderId="32" xfId="1" applyNumberFormat="1" applyFont="1" applyBorder="1" applyAlignment="1">
      <alignment vertical="center"/>
    </xf>
    <xf numFmtId="49" fontId="70" fillId="4" borderId="1" xfId="1" applyNumberFormat="1" applyFont="1" applyFill="1" applyBorder="1" applyAlignment="1">
      <alignment horizontal="center" vertical="center" wrapText="1"/>
    </xf>
    <xf numFmtId="49" fontId="66" fillId="2" borderId="23" xfId="1" applyNumberFormat="1" applyFont="1" applyFill="1" applyBorder="1" applyAlignment="1">
      <alignment horizontal="center" vertical="center" wrapText="1"/>
    </xf>
    <xf numFmtId="171" fontId="68" fillId="0" borderId="1" xfId="1" applyNumberFormat="1" applyFont="1" applyBorder="1" applyAlignment="1">
      <alignment vertical="center"/>
    </xf>
    <xf numFmtId="190" fontId="68" fillId="0" borderId="1" xfId="1" applyNumberFormat="1" applyFont="1" applyBorder="1" applyAlignment="1">
      <alignment vertical="center"/>
    </xf>
    <xf numFmtId="166" fontId="68" fillId="0" borderId="18" xfId="1" applyFont="1" applyBorder="1" applyAlignment="1">
      <alignment vertical="center"/>
    </xf>
    <xf numFmtId="171" fontId="68" fillId="0" borderId="16" xfId="1" applyNumberFormat="1" applyFont="1" applyBorder="1" applyAlignment="1">
      <alignment vertical="center"/>
    </xf>
    <xf numFmtId="166" fontId="68" fillId="0" borderId="16" xfId="1" applyFont="1" applyBorder="1" applyAlignment="1">
      <alignment vertical="center"/>
    </xf>
    <xf numFmtId="190" fontId="68" fillId="0" borderId="29" xfId="1" applyNumberFormat="1" applyFont="1" applyBorder="1" applyAlignment="1">
      <alignment vertical="center"/>
    </xf>
    <xf numFmtId="166" fontId="68" fillId="0" borderId="33" xfId="1" applyFont="1" applyBorder="1" applyAlignment="1">
      <alignment vertical="center"/>
    </xf>
    <xf numFmtId="171" fontId="66" fillId="0" borderId="19" xfId="1" applyNumberFormat="1" applyFont="1" applyBorder="1" applyAlignment="1">
      <alignment vertical="center"/>
    </xf>
    <xf numFmtId="166" fontId="66" fillId="0" borderId="19" xfId="0" applyNumberFormat="1" applyFont="1" applyBorder="1" applyAlignment="1">
      <alignment vertical="center"/>
    </xf>
    <xf numFmtId="166" fontId="66" fillId="0" borderId="19" xfId="1" applyFont="1" applyBorder="1" applyAlignment="1">
      <alignment vertical="center"/>
    </xf>
    <xf numFmtId="166" fontId="68" fillId="0" borderId="19" xfId="0" applyNumberFormat="1" applyFont="1" applyBorder="1" applyAlignment="1">
      <alignment vertical="center"/>
    </xf>
    <xf numFmtId="166" fontId="66" fillId="0" borderId="23" xfId="0" applyNumberFormat="1" applyFont="1" applyBorder="1" applyAlignment="1">
      <alignment vertical="center"/>
    </xf>
    <xf numFmtId="190" fontId="70" fillId="0" borderId="24" xfId="1" applyNumberFormat="1" applyFont="1" applyFill="1" applyBorder="1" applyAlignment="1">
      <alignment vertical="center"/>
    </xf>
    <xf numFmtId="190" fontId="70" fillId="0" borderId="24" xfId="1" applyNumberFormat="1" applyFont="1" applyBorder="1" applyAlignment="1">
      <alignment vertical="center"/>
    </xf>
    <xf numFmtId="171" fontId="66" fillId="2" borderId="1" xfId="1" applyNumberFormat="1" applyFont="1" applyFill="1" applyBorder="1" applyAlignment="1">
      <alignment vertical="center"/>
    </xf>
    <xf numFmtId="166" fontId="66" fillId="2" borderId="1" xfId="1" applyFont="1" applyFill="1" applyBorder="1" applyAlignment="1">
      <alignment vertical="center"/>
    </xf>
    <xf numFmtId="190" fontId="66" fillId="2" borderId="1" xfId="1" applyNumberFormat="1" applyFont="1" applyFill="1" applyBorder="1" applyAlignment="1">
      <alignment vertical="center"/>
    </xf>
    <xf numFmtId="0" fontId="63" fillId="3" borderId="0" xfId="0" applyFont="1" applyFill="1"/>
    <xf numFmtId="4" fontId="68" fillId="0" borderId="19" xfId="0" applyNumberFormat="1" applyFont="1" applyBorder="1" applyAlignment="1">
      <alignment vertical="center"/>
    </xf>
    <xf numFmtId="171" fontId="66" fillId="0" borderId="23" xfId="5" applyNumberFormat="1" applyFont="1" applyFill="1" applyBorder="1" applyAlignment="1">
      <alignment vertical="center"/>
    </xf>
    <xf numFmtId="166" fontId="66" fillId="0" borderId="24" xfId="1" applyFont="1" applyFill="1" applyBorder="1" applyAlignment="1">
      <alignment vertical="center"/>
    </xf>
    <xf numFmtId="171" fontId="63" fillId="3" borderId="19" xfId="5" applyNumberFormat="1" applyFont="1" applyFill="1" applyBorder="1" applyAlignment="1">
      <alignment wrapText="1"/>
    </xf>
    <xf numFmtId="166" fontId="63" fillId="3" borderId="25" xfId="5" applyFont="1" applyFill="1" applyBorder="1" applyAlignment="1">
      <alignment wrapText="1"/>
    </xf>
    <xf numFmtId="171" fontId="63" fillId="3" borderId="16" xfId="5" applyNumberFormat="1" applyFont="1" applyFill="1" applyBorder="1" applyAlignment="1">
      <alignment wrapText="1"/>
    </xf>
    <xf numFmtId="166" fontId="63" fillId="3" borderId="29" xfId="5" applyFont="1" applyFill="1" applyBorder="1" applyAlignment="1">
      <alignment wrapText="1"/>
    </xf>
    <xf numFmtId="171" fontId="66" fillId="0" borderId="23" xfId="5" applyNumberFormat="1" applyFont="1" applyBorder="1" applyAlignment="1">
      <alignment vertical="center"/>
    </xf>
    <xf numFmtId="166" fontId="66" fillId="0" borderId="24" xfId="1" applyFont="1" applyBorder="1" applyAlignment="1">
      <alignment vertical="center"/>
    </xf>
    <xf numFmtId="171" fontId="66" fillId="4" borderId="20" xfId="5" applyNumberFormat="1" applyFont="1" applyFill="1" applyBorder="1" applyAlignment="1">
      <alignment vertical="center"/>
    </xf>
    <xf numFmtId="166" fontId="66" fillId="4" borderId="28" xfId="1" applyFont="1" applyFill="1" applyBorder="1" applyAlignment="1">
      <alignment vertical="center"/>
    </xf>
    <xf numFmtId="166" fontId="68" fillId="0" borderId="1" xfId="0" applyNumberFormat="1" applyFont="1" applyBorder="1" applyAlignment="1">
      <alignment vertical="center"/>
    </xf>
    <xf numFmtId="0" fontId="12" fillId="0" borderId="0" xfId="0" applyFont="1" applyAlignment="1">
      <alignment horizontal="center" vertical="center" wrapText="1" shrinkToFit="1"/>
    </xf>
    <xf numFmtId="0" fontId="63" fillId="0" borderId="0" xfId="0" applyFont="1" applyAlignment="1">
      <alignment horizontal="left" vertical="center" wrapText="1"/>
    </xf>
    <xf numFmtId="0" fontId="9" fillId="0" borderId="0" xfId="0" applyFont="1" applyAlignment="1">
      <alignment horizontal="center"/>
    </xf>
    <xf numFmtId="0" fontId="12" fillId="0" borderId="0" xfId="0" applyFont="1" applyAlignment="1">
      <alignment horizontal="center"/>
    </xf>
    <xf numFmtId="0" fontId="66" fillId="4" borderId="1" xfId="0" applyFont="1" applyFill="1" applyBorder="1" applyAlignment="1">
      <alignment horizontal="center" vertical="center"/>
    </xf>
    <xf numFmtId="0" fontId="12" fillId="0" borderId="0" xfId="0" applyFont="1" applyAlignment="1">
      <alignment horizontal="center" vertical="center"/>
    </xf>
    <xf numFmtId="0" fontId="14" fillId="0" borderId="0" xfId="0" applyFont="1" applyAlignment="1">
      <alignment horizontal="center"/>
    </xf>
    <xf numFmtId="0" fontId="66" fillId="4" borderId="27" xfId="0" applyFont="1" applyFill="1" applyBorder="1" applyAlignment="1">
      <alignment horizontal="center" vertical="center"/>
    </xf>
    <xf numFmtId="0" fontId="66" fillId="4" borderId="20" xfId="0" applyFont="1" applyFill="1" applyBorder="1" applyAlignment="1">
      <alignment horizontal="center" vertical="center"/>
    </xf>
    <xf numFmtId="0" fontId="72" fillId="0" borderId="0" xfId="0" applyFont="1" applyAlignment="1">
      <alignment horizontal="center"/>
    </xf>
    <xf numFmtId="0" fontId="71" fillId="0" borderId="0" xfId="0" applyFont="1" applyAlignment="1">
      <alignment horizontal="center" vertical="center" wrapText="1"/>
    </xf>
    <xf numFmtId="0" fontId="66" fillId="4" borderId="17" xfId="0" applyFont="1" applyFill="1" applyBorder="1" applyAlignment="1">
      <alignment horizontal="center" vertical="center"/>
    </xf>
    <xf numFmtId="0" fontId="66" fillId="4" borderId="18" xfId="0" applyFont="1" applyFill="1" applyBorder="1" applyAlignment="1">
      <alignment horizontal="center" vertical="center"/>
    </xf>
    <xf numFmtId="173" fontId="15" fillId="3" borderId="0" xfId="0" applyNumberFormat="1" applyFont="1" applyFill="1" applyAlignment="1">
      <alignment horizontal="center" wrapText="1"/>
    </xf>
    <xf numFmtId="173" fontId="13" fillId="3" borderId="0" xfId="0" applyNumberFormat="1" applyFont="1" applyFill="1" applyAlignment="1">
      <alignment horizontal="center"/>
    </xf>
    <xf numFmtId="0" fontId="66" fillId="4" borderId="1" xfId="0" applyFont="1" applyFill="1" applyBorder="1" applyAlignment="1">
      <alignment horizontal="center" vertical="center" wrapText="1"/>
    </xf>
    <xf numFmtId="0" fontId="12" fillId="3" borderId="0" xfId="6" applyFont="1" applyFill="1" applyAlignment="1">
      <alignment horizontal="center"/>
    </xf>
    <xf numFmtId="0" fontId="12" fillId="3" borderId="0" xfId="0" applyFont="1" applyFill="1" applyAlignment="1">
      <alignment horizontal="left"/>
    </xf>
    <xf numFmtId="0" fontId="12" fillId="3" borderId="0" xfId="6" applyFont="1" applyFill="1" applyAlignment="1">
      <alignment horizontal="center" vertical="center"/>
    </xf>
    <xf numFmtId="0" fontId="15" fillId="3" borderId="0" xfId="0" applyFont="1" applyFill="1" applyAlignment="1">
      <alignment horizontal="center"/>
    </xf>
  </cellXfs>
  <cellStyles count="221">
    <cellStyle name="??" xfId="8" xr:uid="{00000000-0005-0000-0000-000000000000}"/>
    <cellStyle name="?? [0.00]_PRODUCT DETAIL Q1" xfId="9" xr:uid="{00000000-0005-0000-0000-000001000000}"/>
    <cellStyle name="?? [0]" xfId="10" xr:uid="{00000000-0005-0000-0000-000002000000}"/>
    <cellStyle name="???? [0.00]_PRODUCT DETAIL Q1" xfId="11" xr:uid="{00000000-0005-0000-0000-000003000000}"/>
    <cellStyle name="????_PRODUCT DETAIL Q1" xfId="12" xr:uid="{00000000-0005-0000-0000-000004000000}"/>
    <cellStyle name="???[0]_Book1" xfId="13" xr:uid="{00000000-0005-0000-0000-000005000000}"/>
    <cellStyle name="???_95" xfId="14" xr:uid="{00000000-0005-0000-0000-000006000000}"/>
    <cellStyle name="??_(????)??????" xfId="15" xr:uid="{00000000-0005-0000-0000-000007000000}"/>
    <cellStyle name="_Book1" xfId="16" xr:uid="{00000000-0005-0000-0000-000008000000}"/>
    <cellStyle name="1" xfId="17" xr:uid="{00000000-0005-0000-0000-000009000000}"/>
    <cellStyle name="2" xfId="18" xr:uid="{00000000-0005-0000-0000-00000A000000}"/>
    <cellStyle name="20% - Accent1" xfId="180" builtinId="30" customBuiltin="1"/>
    <cellStyle name="20% - Accent2" xfId="184" builtinId="34" customBuiltin="1"/>
    <cellStyle name="20% - Accent3" xfId="188" builtinId="38" customBuiltin="1"/>
    <cellStyle name="20% - Accent4" xfId="192" builtinId="42" customBuiltin="1"/>
    <cellStyle name="20% - Accent5" xfId="196" builtinId="46" customBuiltin="1"/>
    <cellStyle name="20% - Accent6" xfId="200" builtinId="50" customBuiltin="1"/>
    <cellStyle name="3" xfId="19" xr:uid="{00000000-0005-0000-0000-000011000000}"/>
    <cellStyle name="4" xfId="20" xr:uid="{00000000-0005-0000-0000-000012000000}"/>
    <cellStyle name="40% - Accent1" xfId="181" builtinId="31" customBuiltin="1"/>
    <cellStyle name="40% - Accent2" xfId="185" builtinId="35" customBuiltin="1"/>
    <cellStyle name="40% - Accent3" xfId="189" builtinId="39" customBuiltin="1"/>
    <cellStyle name="40% - Accent4" xfId="193" builtinId="43" customBuiltin="1"/>
    <cellStyle name="40% - Accent5" xfId="197" builtinId="47" customBuiltin="1"/>
    <cellStyle name="40% - Accent6" xfId="201" builtinId="51" customBuiltin="1"/>
    <cellStyle name="60% - Accent1" xfId="182" builtinId="32" customBuiltin="1"/>
    <cellStyle name="60% - Accent2" xfId="186" builtinId="36" customBuiltin="1"/>
    <cellStyle name="60% - Accent3" xfId="190" builtinId="40" customBuiltin="1"/>
    <cellStyle name="60% - Accent4" xfId="194" builtinId="44" customBuiltin="1"/>
    <cellStyle name="60% - Accent5" xfId="198" builtinId="48" customBuiltin="1"/>
    <cellStyle name="60% - Accent6" xfId="202" builtinId="52" customBuiltin="1"/>
    <cellStyle name="Accent1" xfId="179" builtinId="29" customBuiltin="1"/>
    <cellStyle name="Accent2" xfId="183" builtinId="33" customBuiltin="1"/>
    <cellStyle name="Accent3" xfId="187" builtinId="37" customBuiltin="1"/>
    <cellStyle name="Accent4" xfId="191" builtinId="41" customBuiltin="1"/>
    <cellStyle name="Accent5" xfId="195" builtinId="45" customBuiltin="1"/>
    <cellStyle name="Accent6" xfId="199" builtinId="49" customBuiltin="1"/>
    <cellStyle name="AeE­ [0]_INQUIRY ¿μ¾÷AßAø " xfId="21" xr:uid="{00000000-0005-0000-0000-000025000000}"/>
    <cellStyle name="ÅëÈ­ [0]_S" xfId="22" xr:uid="{00000000-0005-0000-0000-000026000000}"/>
    <cellStyle name="AeE­_INQUIRY ¿μ¾÷AßAø " xfId="23" xr:uid="{00000000-0005-0000-0000-000027000000}"/>
    <cellStyle name="ÅëÈ­_S" xfId="24" xr:uid="{00000000-0005-0000-0000-000028000000}"/>
    <cellStyle name="AÞ¸¶ [0]_INQUIRY ¿?¾÷AßAø " xfId="25" xr:uid="{00000000-0005-0000-0000-000029000000}"/>
    <cellStyle name="ÄÞ¸¶ [0]_S" xfId="26" xr:uid="{00000000-0005-0000-0000-00002A000000}"/>
    <cellStyle name="AÞ¸¶_INQUIRY ¿?¾÷AßAø " xfId="27" xr:uid="{00000000-0005-0000-0000-00002B000000}"/>
    <cellStyle name="ÄÞ¸¶_S" xfId="28" xr:uid="{00000000-0005-0000-0000-00002C000000}"/>
    <cellStyle name="Bad" xfId="169" builtinId="27" customBuiltin="1"/>
    <cellStyle name="C?AØ_¿?¾÷CoE² " xfId="29" xr:uid="{00000000-0005-0000-0000-00002E000000}"/>
    <cellStyle name="C￥AØ_¿μ¾÷CoE² " xfId="30" xr:uid="{00000000-0005-0000-0000-00002F000000}"/>
    <cellStyle name="Ç¥ÁØ_S" xfId="31" xr:uid="{00000000-0005-0000-0000-000030000000}"/>
    <cellStyle name="C￥AØ_Sheet1_¿μ¾÷CoE² " xfId="32" xr:uid="{00000000-0005-0000-0000-000031000000}"/>
    <cellStyle name="Calc Currency (0)" xfId="33" xr:uid="{00000000-0005-0000-0000-000032000000}"/>
    <cellStyle name="Calc Currency (0) 2" xfId="34" xr:uid="{00000000-0005-0000-0000-000033000000}"/>
    <cellStyle name="Calc Currency (0) 3" xfId="35" xr:uid="{00000000-0005-0000-0000-000034000000}"/>
    <cellStyle name="Calc Currency (0) 4" xfId="212" xr:uid="{00000000-0005-0000-0000-000035000000}"/>
    <cellStyle name="Calculation" xfId="173" builtinId="22" customBuiltin="1"/>
    <cellStyle name="Comma" xfId="1" builtinId="3"/>
    <cellStyle name="Comma 2" xfId="37" xr:uid="{00000000-0005-0000-0000-000039000000}"/>
    <cellStyle name="Comma 2 2" xfId="38" xr:uid="{00000000-0005-0000-0000-00003A000000}"/>
    <cellStyle name="Comma 2 2 2" xfId="39" xr:uid="{00000000-0005-0000-0000-00003B000000}"/>
    <cellStyle name="Comma 2 2 3" xfId="4" xr:uid="{00000000-0005-0000-0000-00003C000000}"/>
    <cellStyle name="Comma 2 2 3 2" xfId="40" xr:uid="{00000000-0005-0000-0000-00003D000000}"/>
    <cellStyle name="Comma 2 2 3 3" xfId="209" xr:uid="{00000000-0005-0000-0000-00003E000000}"/>
    <cellStyle name="Comma 2 2 4" xfId="41" xr:uid="{00000000-0005-0000-0000-00003F000000}"/>
    <cellStyle name="Comma 2 3" xfId="42" xr:uid="{00000000-0005-0000-0000-000040000000}"/>
    <cellStyle name="Comma 2 4" xfId="43" xr:uid="{00000000-0005-0000-0000-000041000000}"/>
    <cellStyle name="Comma 2 5" xfId="44" xr:uid="{00000000-0005-0000-0000-000042000000}"/>
    <cellStyle name="Comma 3" xfId="45" xr:uid="{00000000-0005-0000-0000-000043000000}"/>
    <cellStyle name="Comma 3 2" xfId="46" xr:uid="{00000000-0005-0000-0000-000044000000}"/>
    <cellStyle name="Comma 3 3" xfId="47" xr:uid="{00000000-0005-0000-0000-000045000000}"/>
    <cellStyle name="Comma 3 4" xfId="48" xr:uid="{00000000-0005-0000-0000-000046000000}"/>
    <cellStyle name="Comma 4" xfId="5" xr:uid="{00000000-0005-0000-0000-000047000000}"/>
    <cellStyle name="Comma 4 2" xfId="49" xr:uid="{00000000-0005-0000-0000-000048000000}"/>
    <cellStyle name="Comma 4 2 2" xfId="214" xr:uid="{00000000-0005-0000-0000-000049000000}"/>
    <cellStyle name="Comma 4 3" xfId="210" xr:uid="{00000000-0005-0000-0000-00004A000000}"/>
    <cellStyle name="Comma 5" xfId="36" xr:uid="{00000000-0005-0000-0000-00004B000000}"/>
    <cellStyle name="Comma 5 2" xfId="213" xr:uid="{00000000-0005-0000-0000-00004C000000}"/>
    <cellStyle name="Comma 6" xfId="204" xr:uid="{00000000-0005-0000-0000-00004D000000}"/>
    <cellStyle name="Comma 7" xfId="208" xr:uid="{00000000-0005-0000-0000-00004E000000}"/>
    <cellStyle name="Comma0" xfId="50" xr:uid="{00000000-0005-0000-0000-00004F000000}"/>
    <cellStyle name="Currency0" xfId="51" xr:uid="{00000000-0005-0000-0000-000050000000}"/>
    <cellStyle name="Check Cell" xfId="175" builtinId="23" customBuiltin="1"/>
    <cellStyle name="Date" xfId="52" xr:uid="{00000000-0005-0000-0000-000051000000}"/>
    <cellStyle name="Explanatory Text" xfId="177" builtinId="53" customBuiltin="1"/>
    <cellStyle name="Fixed" xfId="53" xr:uid="{00000000-0005-0000-0000-000053000000}"/>
    <cellStyle name="Good" xfId="168" builtinId="26" customBuiltin="1"/>
    <cellStyle name="Header1" xfId="54" xr:uid="{00000000-0005-0000-0000-000055000000}"/>
    <cellStyle name="Header2" xfId="55" xr:uid="{00000000-0005-0000-0000-000056000000}"/>
    <cellStyle name="Heading 1" xfId="164" builtinId="16" customBuiltin="1"/>
    <cellStyle name="Heading 1 2" xfId="56" xr:uid="{00000000-0005-0000-0000-000058000000}"/>
    <cellStyle name="Heading 1 3" xfId="57" xr:uid="{00000000-0005-0000-0000-000059000000}"/>
    <cellStyle name="Heading 1 4" xfId="58" xr:uid="{00000000-0005-0000-0000-00005A000000}"/>
    <cellStyle name="Heading 1 5" xfId="59" xr:uid="{00000000-0005-0000-0000-00005B000000}"/>
    <cellStyle name="Heading 1 6" xfId="60" xr:uid="{00000000-0005-0000-0000-00005C000000}"/>
    <cellStyle name="Heading 1 7" xfId="61" xr:uid="{00000000-0005-0000-0000-00005D000000}"/>
    <cellStyle name="Heading 1 8" xfId="62" xr:uid="{00000000-0005-0000-0000-00005E000000}"/>
    <cellStyle name="Heading 1 9" xfId="63" xr:uid="{00000000-0005-0000-0000-00005F000000}"/>
    <cellStyle name="Heading 2" xfId="165" builtinId="17" customBuiltin="1"/>
    <cellStyle name="Heading 2 2" xfId="64" xr:uid="{00000000-0005-0000-0000-000061000000}"/>
    <cellStyle name="Heading 2 3" xfId="65" xr:uid="{00000000-0005-0000-0000-000062000000}"/>
    <cellStyle name="Heading 2 4" xfId="66" xr:uid="{00000000-0005-0000-0000-000063000000}"/>
    <cellStyle name="Heading 2 5" xfId="67" xr:uid="{00000000-0005-0000-0000-000064000000}"/>
    <cellStyle name="Heading 2 6" xfId="68" xr:uid="{00000000-0005-0000-0000-000065000000}"/>
    <cellStyle name="Heading 2 7" xfId="69" xr:uid="{00000000-0005-0000-0000-000066000000}"/>
    <cellStyle name="Heading 2 8" xfId="70" xr:uid="{00000000-0005-0000-0000-000067000000}"/>
    <cellStyle name="Heading 2 9" xfId="71" xr:uid="{00000000-0005-0000-0000-000068000000}"/>
    <cellStyle name="Heading 3" xfId="166" builtinId="18" customBuiltin="1"/>
    <cellStyle name="Heading 4" xfId="167" builtinId="19" customBuiltin="1"/>
    <cellStyle name="Input" xfId="171" builtinId="20" customBuiltin="1"/>
    <cellStyle name="Ledger 17 x 11 in" xfId="72" xr:uid="{00000000-0005-0000-0000-00006C000000}"/>
    <cellStyle name="Linked Cell" xfId="174" builtinId="24" customBuiltin="1"/>
    <cellStyle name="moi" xfId="73" xr:uid="{00000000-0005-0000-0000-00006E000000}"/>
    <cellStyle name="moi 2" xfId="74" xr:uid="{00000000-0005-0000-0000-00006F000000}"/>
    <cellStyle name="moi 3" xfId="75" xr:uid="{00000000-0005-0000-0000-000070000000}"/>
    <cellStyle name="moi 4" xfId="215" xr:uid="{00000000-0005-0000-0000-000071000000}"/>
    <cellStyle name="n" xfId="76" xr:uid="{00000000-0005-0000-0000-000072000000}"/>
    <cellStyle name="Neutral" xfId="170" builtinId="28" customBuiltin="1"/>
    <cellStyle name="Normal" xfId="0" builtinId="0"/>
    <cellStyle name="Normal - Style1" xfId="77" xr:uid="{00000000-0005-0000-0000-000075000000}"/>
    <cellStyle name="Normal 10" xfId="6" xr:uid="{00000000-0005-0000-0000-000076000000}"/>
    <cellStyle name="Normal 11" xfId="78" xr:uid="{00000000-0005-0000-0000-000077000000}"/>
    <cellStyle name="Normal 12" xfId="79" xr:uid="{00000000-0005-0000-0000-000078000000}"/>
    <cellStyle name="Normal 13" xfId="80" xr:uid="{00000000-0005-0000-0000-000079000000}"/>
    <cellStyle name="Normal 14" xfId="81" xr:uid="{00000000-0005-0000-0000-00007A000000}"/>
    <cellStyle name="Normal 15" xfId="82" xr:uid="{00000000-0005-0000-0000-00007B000000}"/>
    <cellStyle name="Normal 16" xfId="83" xr:uid="{00000000-0005-0000-0000-00007C000000}"/>
    <cellStyle name="Normal 17" xfId="84" xr:uid="{00000000-0005-0000-0000-00007D000000}"/>
    <cellStyle name="Normal 18" xfId="85" xr:uid="{00000000-0005-0000-0000-00007E000000}"/>
    <cellStyle name="Normal 19" xfId="86" xr:uid="{00000000-0005-0000-0000-00007F000000}"/>
    <cellStyle name="Normal 2" xfId="87" xr:uid="{00000000-0005-0000-0000-000080000000}"/>
    <cellStyle name="Normal 2 2" xfId="88" xr:uid="{00000000-0005-0000-0000-000081000000}"/>
    <cellStyle name="Normal 2 2 2" xfId="89" xr:uid="{00000000-0005-0000-0000-000082000000}"/>
    <cellStyle name="Normal 2 2 3" xfId="90" xr:uid="{00000000-0005-0000-0000-000083000000}"/>
    <cellStyle name="Normal 2 2 4" xfId="91" xr:uid="{00000000-0005-0000-0000-000084000000}"/>
    <cellStyle name="Normal 2 3" xfId="92" xr:uid="{00000000-0005-0000-0000-000085000000}"/>
    <cellStyle name="Normal 2 4" xfId="93" xr:uid="{00000000-0005-0000-0000-000086000000}"/>
    <cellStyle name="Normal 2 5" xfId="94" xr:uid="{00000000-0005-0000-0000-000087000000}"/>
    <cellStyle name="Normal 2 6" xfId="95" xr:uid="{00000000-0005-0000-0000-000088000000}"/>
    <cellStyle name="Normal 2 7" xfId="96" xr:uid="{00000000-0005-0000-0000-000089000000}"/>
    <cellStyle name="Normal 20" xfId="97" xr:uid="{00000000-0005-0000-0000-00008A000000}"/>
    <cellStyle name="Normal 21" xfId="98" xr:uid="{00000000-0005-0000-0000-00008B000000}"/>
    <cellStyle name="Normal 22" xfId="99" xr:uid="{00000000-0005-0000-0000-00008C000000}"/>
    <cellStyle name="Normal 23" xfId="100" xr:uid="{00000000-0005-0000-0000-00008D000000}"/>
    <cellStyle name="Normal 24" xfId="7" xr:uid="{00000000-0005-0000-0000-00008E000000}"/>
    <cellStyle name="Normal 24 2" xfId="211" xr:uid="{00000000-0005-0000-0000-00008F000000}"/>
    <cellStyle name="Normal 25" xfId="126" xr:uid="{00000000-0005-0000-0000-000090000000}"/>
    <cellStyle name="Normal 25 2" xfId="217" xr:uid="{00000000-0005-0000-0000-000091000000}"/>
    <cellStyle name="Normal 26" xfId="162" xr:uid="{00000000-0005-0000-0000-000092000000}"/>
    <cellStyle name="Normal 26 2" xfId="220" xr:uid="{00000000-0005-0000-0000-000093000000}"/>
    <cellStyle name="Normal 27" xfId="161" xr:uid="{00000000-0005-0000-0000-000094000000}"/>
    <cellStyle name="Normal 27 2" xfId="219" xr:uid="{00000000-0005-0000-0000-000095000000}"/>
    <cellStyle name="Normal 28" xfId="203" xr:uid="{00000000-0005-0000-0000-000096000000}"/>
    <cellStyle name="Normal 29" xfId="206" xr:uid="{00000000-0005-0000-0000-000097000000}"/>
    <cellStyle name="Normal 3" xfId="101" xr:uid="{00000000-0005-0000-0000-000098000000}"/>
    <cellStyle name="Normal 3 2" xfId="102" xr:uid="{00000000-0005-0000-0000-000099000000}"/>
    <cellStyle name="Normal 3 3" xfId="103" xr:uid="{00000000-0005-0000-0000-00009A000000}"/>
    <cellStyle name="Normal 3 4" xfId="104" xr:uid="{00000000-0005-0000-0000-00009B000000}"/>
    <cellStyle name="Normal 3 5" xfId="105" xr:uid="{00000000-0005-0000-0000-00009C000000}"/>
    <cellStyle name="Normal 3_Book1" xfId="106" xr:uid="{00000000-0005-0000-0000-00009D000000}"/>
    <cellStyle name="Normal 30" xfId="205" xr:uid="{00000000-0005-0000-0000-00009E000000}"/>
    <cellStyle name="Normal 4" xfId="107" xr:uid="{00000000-0005-0000-0000-00009F000000}"/>
    <cellStyle name="Normal 4 2" xfId="108" xr:uid="{00000000-0005-0000-0000-0000A0000000}"/>
    <cellStyle name="Normal 4 3" xfId="109" xr:uid="{00000000-0005-0000-0000-0000A1000000}"/>
    <cellStyle name="Normal 4 4" xfId="110" xr:uid="{00000000-0005-0000-0000-0000A2000000}"/>
    <cellStyle name="Normal 4 5" xfId="111" xr:uid="{00000000-0005-0000-0000-0000A3000000}"/>
    <cellStyle name="Normal 5" xfId="112" xr:uid="{00000000-0005-0000-0000-0000A4000000}"/>
    <cellStyle name="Normal 5 2" xfId="113" xr:uid="{00000000-0005-0000-0000-0000A5000000}"/>
    <cellStyle name="Normal 5 3" xfId="114" xr:uid="{00000000-0005-0000-0000-0000A6000000}"/>
    <cellStyle name="Normal 5 4" xfId="115" xr:uid="{00000000-0005-0000-0000-0000A7000000}"/>
    <cellStyle name="Normal 5 5" xfId="116" xr:uid="{00000000-0005-0000-0000-0000A8000000}"/>
    <cellStyle name="Normal 6" xfId="117" xr:uid="{00000000-0005-0000-0000-0000A9000000}"/>
    <cellStyle name="Normal 7" xfId="118" xr:uid="{00000000-0005-0000-0000-0000AA000000}"/>
    <cellStyle name="Normal 8" xfId="119" xr:uid="{00000000-0005-0000-0000-0000AB000000}"/>
    <cellStyle name="Normal 9" xfId="120" xr:uid="{00000000-0005-0000-0000-0000AC000000}"/>
    <cellStyle name="Normal1" xfId="121" xr:uid="{00000000-0005-0000-0000-0000AD000000}"/>
    <cellStyle name="Normal1 2" xfId="122" xr:uid="{00000000-0005-0000-0000-0000AE000000}"/>
    <cellStyle name="Normal1 3" xfId="123" xr:uid="{00000000-0005-0000-0000-0000AF000000}"/>
    <cellStyle name="Note 2" xfId="207" xr:uid="{00000000-0005-0000-0000-0000B0000000}"/>
    <cellStyle name="Output" xfId="172" builtinId="21" customBuiltin="1"/>
    <cellStyle name="Percent" xfId="2" builtinId="5"/>
    <cellStyle name="Percent 2" xfId="125" xr:uid="{00000000-0005-0000-0000-0000B3000000}"/>
    <cellStyle name="Percent 2 2" xfId="3" xr:uid="{00000000-0005-0000-0000-0000B4000000}"/>
    <cellStyle name="Percent 3" xfId="127" xr:uid="{00000000-0005-0000-0000-0000B5000000}"/>
    <cellStyle name="Percent 4" xfId="128" xr:uid="{00000000-0005-0000-0000-0000B6000000}"/>
    <cellStyle name="Percent 5" xfId="129" xr:uid="{00000000-0005-0000-0000-0000B7000000}"/>
    <cellStyle name="Percent 6" xfId="130" xr:uid="{00000000-0005-0000-0000-0000B8000000}"/>
    <cellStyle name="Percent 6 2" xfId="218" xr:uid="{00000000-0005-0000-0000-0000B9000000}"/>
    <cellStyle name="Percent 7" xfId="124" xr:uid="{00000000-0005-0000-0000-0000BA000000}"/>
    <cellStyle name="Percent 7 2" xfId="216" xr:uid="{00000000-0005-0000-0000-0000BB000000}"/>
    <cellStyle name="Style 1" xfId="131" xr:uid="{00000000-0005-0000-0000-0000BC000000}"/>
    <cellStyle name="Title" xfId="163" builtinId="15" customBuiltin="1"/>
    <cellStyle name="Total" xfId="178" builtinId="25" customBuiltin="1"/>
    <cellStyle name="Total 2" xfId="132" xr:uid="{00000000-0005-0000-0000-0000BF000000}"/>
    <cellStyle name="Total 3" xfId="133" xr:uid="{00000000-0005-0000-0000-0000C0000000}"/>
    <cellStyle name="Total 4" xfId="134" xr:uid="{00000000-0005-0000-0000-0000C1000000}"/>
    <cellStyle name="Total 5" xfId="135" xr:uid="{00000000-0005-0000-0000-0000C2000000}"/>
    <cellStyle name="Total 6" xfId="136" xr:uid="{00000000-0005-0000-0000-0000C3000000}"/>
    <cellStyle name="Total 7" xfId="137" xr:uid="{00000000-0005-0000-0000-0000C4000000}"/>
    <cellStyle name="Total 8" xfId="138" xr:uid="{00000000-0005-0000-0000-0000C5000000}"/>
    <cellStyle name="Total 9" xfId="139" xr:uid="{00000000-0005-0000-0000-0000C6000000}"/>
    <cellStyle name="Warning Text" xfId="176" builtinId="11" customBuiltin="1"/>
    <cellStyle name="xuan" xfId="140" xr:uid="{00000000-0005-0000-0000-0000C8000000}"/>
    <cellStyle name=" [0.00]_ Att. 1- Cover" xfId="141" xr:uid="{00000000-0005-0000-0000-0000C9000000}"/>
    <cellStyle name="_ Att. 1- Cover" xfId="142" xr:uid="{00000000-0005-0000-0000-0000CA000000}"/>
    <cellStyle name="?_ Att. 1- Cover" xfId="143" xr:uid="{00000000-0005-0000-0000-0000CB000000}"/>
    <cellStyle name="똿뗦먛귟 [0.00]_PRODUCT DETAIL Q1" xfId="144" xr:uid="{00000000-0005-0000-0000-0000CC000000}"/>
    <cellStyle name="똿뗦먛귟_PRODUCT DETAIL Q1" xfId="145" xr:uid="{00000000-0005-0000-0000-0000CD000000}"/>
    <cellStyle name="믅됞 [0.00]_PRODUCT DETAIL Q1" xfId="146" xr:uid="{00000000-0005-0000-0000-0000CE000000}"/>
    <cellStyle name="믅됞_PRODUCT DETAIL Q1" xfId="147" xr:uid="{00000000-0005-0000-0000-0000CF000000}"/>
    <cellStyle name="백분율_95" xfId="148" xr:uid="{00000000-0005-0000-0000-0000D0000000}"/>
    <cellStyle name="뷭?_BOOKSHIP" xfId="149" xr:uid="{00000000-0005-0000-0000-0000D1000000}"/>
    <cellStyle name="콤마 [0]_1202" xfId="150" xr:uid="{00000000-0005-0000-0000-0000D2000000}"/>
    <cellStyle name="콤마_1202" xfId="151" xr:uid="{00000000-0005-0000-0000-0000D3000000}"/>
    <cellStyle name="통화 [0]_1202" xfId="152" xr:uid="{00000000-0005-0000-0000-0000D4000000}"/>
    <cellStyle name="통화_1202" xfId="153" xr:uid="{00000000-0005-0000-0000-0000D5000000}"/>
    <cellStyle name="표준_(정보부문)월별인원계획" xfId="154" xr:uid="{00000000-0005-0000-0000-0000D6000000}"/>
    <cellStyle name="一般_00Q3902REV.1" xfId="155" xr:uid="{00000000-0005-0000-0000-0000D7000000}"/>
    <cellStyle name="千分位[0]_00Q3902REV.1" xfId="156" xr:uid="{00000000-0005-0000-0000-0000D8000000}"/>
    <cellStyle name="千分位_00Q3902REV.1" xfId="157" xr:uid="{00000000-0005-0000-0000-0000D9000000}"/>
    <cellStyle name="貨幣 [0]_00Q3902REV.1" xfId="158" xr:uid="{00000000-0005-0000-0000-0000DA000000}"/>
    <cellStyle name="貨幣[0]_BRE" xfId="159" xr:uid="{00000000-0005-0000-0000-0000DB000000}"/>
    <cellStyle name="貨幣_00Q3902REV.1" xfId="160" xr:uid="{00000000-0005-0000-0000-0000DC000000}"/>
  </cellStyles>
  <dxfs count="19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DI%201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ang 10"/>
      <sheetName val="Thang 10 2024"/>
      <sheetName val="Luy ke T10 2024"/>
    </sheetNames>
    <sheetDataSet>
      <sheetData sheetId="0"/>
      <sheetData sheetId="1">
        <row r="27">
          <cell r="C27">
            <v>2743</v>
          </cell>
          <cell r="D27">
            <v>15229.960766280001</v>
          </cell>
          <cell r="E27">
            <v>1151</v>
          </cell>
          <cell r="F27">
            <v>8348.6237367946378</v>
          </cell>
          <cell r="G27">
            <v>2669</v>
          </cell>
          <cell r="H27">
            <v>3680.6401039611087</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6"/>
  <sheetViews>
    <sheetView showGridLines="0" zoomScaleNormal="100" workbookViewId="0">
      <selection activeCell="C23" sqref="C23:F23"/>
    </sheetView>
  </sheetViews>
  <sheetFormatPr defaultColWidth="9.125" defaultRowHeight="14.25"/>
  <cols>
    <col min="1" max="1" width="6.125" style="2" customWidth="1"/>
    <col min="2" max="2" width="32.375" style="2" customWidth="1"/>
    <col min="3" max="3" width="16.5" style="2" customWidth="1"/>
    <col min="4" max="4" width="16.375" style="3" customWidth="1"/>
    <col min="5" max="5" width="16.375" style="4" customWidth="1"/>
    <col min="6" max="6" width="16.75" style="5" customWidth="1"/>
    <col min="7" max="16384" width="9.125" style="2"/>
  </cols>
  <sheetData>
    <row r="1" spans="1:6" ht="15.75">
      <c r="A1" s="201" t="s">
        <v>98</v>
      </c>
      <c r="B1" s="201"/>
      <c r="C1" s="201"/>
      <c r="D1" s="201"/>
      <c r="E1" s="201"/>
      <c r="F1" s="201"/>
    </row>
    <row r="2" spans="1:6" ht="15">
      <c r="A2" s="40"/>
      <c r="B2" s="40"/>
      <c r="C2" s="40"/>
      <c r="D2" s="40"/>
      <c r="E2" s="40"/>
      <c r="F2" s="40"/>
    </row>
    <row r="3" spans="1:6" ht="15.75">
      <c r="A3" s="1" t="s">
        <v>99</v>
      </c>
      <c r="B3" s="145"/>
      <c r="F3" s="51" t="s">
        <v>302</v>
      </c>
    </row>
    <row r="5" spans="1:6" ht="15.75">
      <c r="A5" s="198" t="s">
        <v>303</v>
      </c>
      <c r="B5" s="198"/>
      <c r="C5" s="198"/>
      <c r="D5" s="198"/>
      <c r="E5" s="198"/>
      <c r="F5" s="198"/>
    </row>
    <row r="6" spans="1:6" ht="15">
      <c r="A6" s="40"/>
      <c r="B6" s="40"/>
      <c r="C6" s="40"/>
      <c r="D6" s="40"/>
      <c r="E6" s="53"/>
      <c r="F6" s="54"/>
    </row>
    <row r="8" spans="1:6" s="6" customFormat="1" ht="45" customHeight="1">
      <c r="A8" s="43" t="s">
        <v>100</v>
      </c>
      <c r="B8" s="43" t="s">
        <v>101</v>
      </c>
      <c r="C8" s="43" t="s">
        <v>102</v>
      </c>
      <c r="D8" s="44" t="s">
        <v>304</v>
      </c>
      <c r="E8" s="44" t="s">
        <v>305</v>
      </c>
      <c r="F8" s="45" t="s">
        <v>103</v>
      </c>
    </row>
    <row r="9" spans="1:6" s="7" customFormat="1" ht="15">
      <c r="A9" s="156">
        <v>1</v>
      </c>
      <c r="B9" s="157" t="s">
        <v>104</v>
      </c>
      <c r="C9" s="48" t="s">
        <v>114</v>
      </c>
      <c r="D9" s="41">
        <v>18000</v>
      </c>
      <c r="E9" s="41">
        <v>19580</v>
      </c>
      <c r="F9" s="98">
        <f>E9/D9</f>
        <v>1.0877777777777777</v>
      </c>
    </row>
    <row r="10" spans="1:6" s="7" customFormat="1" ht="15">
      <c r="A10" s="156">
        <v>2</v>
      </c>
      <c r="B10" s="157" t="s">
        <v>105</v>
      </c>
      <c r="C10" s="48" t="s">
        <v>114</v>
      </c>
      <c r="D10" s="42">
        <v>26757.598006667093</v>
      </c>
      <c r="E10" s="42">
        <f>E11+E12+E13</f>
        <v>27259.224607035747</v>
      </c>
      <c r="F10" s="99">
        <f>E10/D10</f>
        <v>1.018747071401688</v>
      </c>
    </row>
    <row r="11" spans="1:6" s="7" customFormat="1" ht="15">
      <c r="A11" s="46">
        <v>2.1</v>
      </c>
      <c r="B11" s="47" t="s">
        <v>106</v>
      </c>
      <c r="C11" s="48" t="s">
        <v>114</v>
      </c>
      <c r="D11" s="42">
        <v>15615.983543519997</v>
      </c>
      <c r="E11" s="42">
        <f>'[1]Thang 10 2024'!D27</f>
        <v>15229.960766280001</v>
      </c>
      <c r="F11" s="99">
        <f>E11/D11</f>
        <v>0.9752802776613978</v>
      </c>
    </row>
    <row r="12" spans="1:6" s="7" customFormat="1" ht="15">
      <c r="A12" s="46">
        <v>2.2000000000000002</v>
      </c>
      <c r="B12" s="47" t="s">
        <v>107</v>
      </c>
      <c r="C12" s="48" t="s">
        <v>114</v>
      </c>
      <c r="D12" s="42">
        <v>5892.0893383970988</v>
      </c>
      <c r="E12" s="42">
        <f>'[1]Thang 10 2024'!F27</f>
        <v>8348.6237367946378</v>
      </c>
      <c r="F12" s="99">
        <f t="shared" ref="F12:F21" si="0">E12/D12</f>
        <v>1.4169207656762757</v>
      </c>
    </row>
    <row r="13" spans="1:6" s="7" customFormat="1" ht="15">
      <c r="A13" s="46">
        <v>2.2999999999999998</v>
      </c>
      <c r="B13" s="47" t="s">
        <v>108</v>
      </c>
      <c r="C13" s="48" t="s">
        <v>114</v>
      </c>
      <c r="D13" s="42">
        <v>5249.5251247499982</v>
      </c>
      <c r="E13" s="42">
        <f>'[1]Thang 10 2024'!H27</f>
        <v>3680.6401039611087</v>
      </c>
      <c r="F13" s="99">
        <f t="shared" si="0"/>
        <v>0.7011377251264026</v>
      </c>
    </row>
    <row r="14" spans="1:6" s="7" customFormat="1" ht="15">
      <c r="A14" s="156">
        <v>3</v>
      </c>
      <c r="B14" s="157" t="s">
        <v>109</v>
      </c>
      <c r="C14" s="48"/>
      <c r="D14" s="41"/>
      <c r="E14" s="41"/>
      <c r="F14" s="99" t="s">
        <v>245</v>
      </c>
    </row>
    <row r="15" spans="1:6" s="7" customFormat="1" ht="15">
      <c r="A15" s="46">
        <v>3.1</v>
      </c>
      <c r="B15" s="47" t="s">
        <v>106</v>
      </c>
      <c r="C15" s="48" t="s">
        <v>115</v>
      </c>
      <c r="D15" s="41">
        <v>2705</v>
      </c>
      <c r="E15" s="41">
        <f>'[1]Thang 10 2024'!C27</f>
        <v>2743</v>
      </c>
      <c r="F15" s="99">
        <f t="shared" si="0"/>
        <v>1.0140480591497227</v>
      </c>
    </row>
    <row r="16" spans="1:6" s="7" customFormat="1" ht="15">
      <c r="A16" s="46">
        <v>3.2</v>
      </c>
      <c r="B16" s="47" t="s">
        <v>107</v>
      </c>
      <c r="C16" s="48" t="s">
        <v>116</v>
      </c>
      <c r="D16" s="41">
        <v>1086</v>
      </c>
      <c r="E16" s="41">
        <f>'[1]Thang 10 2024'!E27</f>
        <v>1151</v>
      </c>
      <c r="F16" s="99">
        <f t="shared" si="0"/>
        <v>1.0598526703499078</v>
      </c>
    </row>
    <row r="17" spans="1:9" s="7" customFormat="1" ht="15">
      <c r="A17" s="46">
        <v>3.3</v>
      </c>
      <c r="B17" s="47" t="s">
        <v>108</v>
      </c>
      <c r="C17" s="48" t="s">
        <v>116</v>
      </c>
      <c r="D17" s="41">
        <v>2978</v>
      </c>
      <c r="E17" s="41">
        <f>'[1]Thang 10 2024'!G27</f>
        <v>2669</v>
      </c>
      <c r="F17" s="99">
        <f t="shared" si="0"/>
        <v>0.8962390866353257</v>
      </c>
    </row>
    <row r="18" spans="1:9" s="7" customFormat="1" ht="15">
      <c r="A18" s="156">
        <v>4</v>
      </c>
      <c r="B18" s="157" t="s">
        <v>110</v>
      </c>
      <c r="C18" s="48"/>
      <c r="D18" s="41"/>
      <c r="E18" s="41"/>
      <c r="F18" s="99"/>
    </row>
    <row r="19" spans="1:9" s="7" customFormat="1" ht="15">
      <c r="A19" s="46">
        <v>4.0999999999999996</v>
      </c>
      <c r="B19" s="47" t="s">
        <v>111</v>
      </c>
      <c r="C19" s="48" t="s">
        <v>114</v>
      </c>
      <c r="D19" s="41">
        <v>214165.74396999998</v>
      </c>
      <c r="E19" s="41">
        <v>242076.53953940561</v>
      </c>
      <c r="F19" s="98">
        <f t="shared" si="0"/>
        <v>1.1303233423423464</v>
      </c>
    </row>
    <row r="20" spans="1:9" s="7" customFormat="1" ht="15">
      <c r="A20" s="46">
        <v>4.2</v>
      </c>
      <c r="B20" s="47" t="s">
        <v>112</v>
      </c>
      <c r="C20" s="48" t="s">
        <v>114</v>
      </c>
      <c r="D20" s="41">
        <v>212627.06527399999</v>
      </c>
      <c r="E20" s="41">
        <v>240521.33806499999</v>
      </c>
      <c r="F20" s="98">
        <f t="shared" si="0"/>
        <v>1.1311887212244325</v>
      </c>
    </row>
    <row r="21" spans="1:9" s="160" customFormat="1" ht="15">
      <c r="A21" s="156">
        <v>5</v>
      </c>
      <c r="B21" s="157" t="s">
        <v>113</v>
      </c>
      <c r="C21" s="158" t="s">
        <v>114</v>
      </c>
      <c r="D21" s="155">
        <v>171653.63938400001</v>
      </c>
      <c r="E21" s="155">
        <v>199693.68612500001</v>
      </c>
      <c r="F21" s="159">
        <f t="shared" si="0"/>
        <v>1.1633524744457799</v>
      </c>
    </row>
    <row r="22" spans="1:9" s="7" customFormat="1">
      <c r="A22" s="8"/>
      <c r="C22" s="9"/>
      <c r="D22" s="36"/>
      <c r="E22" s="4"/>
      <c r="F22" s="10"/>
      <c r="G22" s="36"/>
    </row>
    <row r="23" spans="1:9" s="7" customFormat="1" ht="52.9" customHeight="1">
      <c r="A23" s="8"/>
      <c r="B23" s="49" t="s">
        <v>306</v>
      </c>
      <c r="C23" s="199" t="s">
        <v>307</v>
      </c>
      <c r="D23" s="199"/>
      <c r="E23" s="199"/>
      <c r="F23" s="199"/>
      <c r="I23" s="36"/>
    </row>
    <row r="24" spans="1:9" s="7" customFormat="1">
      <c r="C24" s="55"/>
      <c r="D24" s="55"/>
      <c r="E24" s="4"/>
      <c r="F24" s="11"/>
    </row>
    <row r="25" spans="1:9" s="7" customFormat="1" ht="15">
      <c r="B25" s="50" t="s">
        <v>298</v>
      </c>
      <c r="D25" s="4"/>
      <c r="E25" s="4"/>
      <c r="F25" s="56"/>
    </row>
    <row r="26" spans="1:9" s="7" customFormat="1" ht="15">
      <c r="B26" s="8"/>
      <c r="D26" s="12"/>
      <c r="E26" s="13"/>
      <c r="F26" s="56"/>
    </row>
    <row r="27" spans="1:9" s="7" customFormat="1" ht="15">
      <c r="A27" s="200"/>
      <c r="B27" s="200"/>
      <c r="D27" s="14"/>
      <c r="E27" s="15"/>
      <c r="F27" s="16"/>
    </row>
    <row r="28" spans="1:9" s="7" customFormat="1" ht="15">
      <c r="B28" s="8"/>
      <c r="D28" s="17"/>
      <c r="E28" s="14"/>
      <c r="F28" s="18"/>
    </row>
    <row r="29" spans="1:9" ht="15">
      <c r="A29" s="7"/>
      <c r="B29" s="7"/>
      <c r="C29" s="7"/>
      <c r="D29" s="14"/>
      <c r="E29" s="19"/>
      <c r="F29" s="20"/>
    </row>
    <row r="30" spans="1:9" ht="15">
      <c r="C30" s="21"/>
      <c r="D30" s="19"/>
      <c r="E30" s="22"/>
      <c r="F30" s="23"/>
    </row>
    <row r="31" spans="1:9" ht="15">
      <c r="D31" s="24"/>
      <c r="E31" s="22"/>
      <c r="F31" s="25"/>
    </row>
    <row r="36" spans="6:6">
      <c r="F36" s="35"/>
    </row>
  </sheetData>
  <mergeCells count="4">
    <mergeCell ref="A5:F5"/>
    <mergeCell ref="C23:F23"/>
    <mergeCell ref="A27:B27"/>
    <mergeCell ref="A1:F1"/>
  </mergeCells>
  <pageMargins left="1.45" right="0.7" top="1"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77"/>
  <sheetViews>
    <sheetView showGridLines="0" showZeros="0" zoomScaleNormal="100" zoomScaleSheetLayoutView="100" workbookViewId="0">
      <selection activeCell="N215" sqref="N215"/>
    </sheetView>
  </sheetViews>
  <sheetFormatPr defaultColWidth="8.75" defaultRowHeight="15"/>
  <cols>
    <col min="1" max="1" width="4.75" style="70" customWidth="1"/>
    <col min="2" max="2" width="35.75" style="57" customWidth="1"/>
    <col min="3" max="3" width="10.75" style="59" customWidth="1"/>
    <col min="4" max="4" width="10.75" style="60" customWidth="1"/>
    <col min="5" max="5" width="10.75" style="59" customWidth="1"/>
    <col min="6" max="6" width="10.75" style="60" customWidth="1"/>
    <col min="7" max="7" width="10.75" style="59" customWidth="1"/>
    <col min="8" max="9" width="10.75" style="60" customWidth="1"/>
    <col min="10" max="10" width="12" style="57" customWidth="1"/>
    <col min="11" max="11" width="10.75" style="57" customWidth="1"/>
    <col min="12" max="16384" width="8.75" style="57"/>
  </cols>
  <sheetData>
    <row r="1" spans="1:11" ht="15.75">
      <c r="A1" s="201" t="s">
        <v>117</v>
      </c>
      <c r="B1" s="201"/>
      <c r="C1" s="201"/>
      <c r="D1" s="201"/>
      <c r="E1" s="201"/>
      <c r="F1" s="201"/>
      <c r="G1" s="201"/>
      <c r="H1" s="201"/>
      <c r="I1" s="201"/>
    </row>
    <row r="3" spans="1:11" ht="15.75">
      <c r="A3" s="58" t="s">
        <v>118</v>
      </c>
      <c r="B3" s="136"/>
      <c r="G3" s="61"/>
      <c r="H3" s="62"/>
      <c r="I3" s="62"/>
    </row>
    <row r="5" spans="1:11" ht="15.75">
      <c r="A5" s="203" t="s">
        <v>308</v>
      </c>
      <c r="B5" s="203"/>
      <c r="C5" s="203"/>
      <c r="D5" s="203"/>
      <c r="E5" s="203"/>
      <c r="F5" s="203"/>
      <c r="G5" s="203"/>
      <c r="H5" s="203"/>
      <c r="I5" s="203"/>
    </row>
    <row r="6" spans="1:11" ht="15.75">
      <c r="A6" s="204" t="s">
        <v>309</v>
      </c>
      <c r="B6" s="204"/>
      <c r="C6" s="204"/>
      <c r="D6" s="204"/>
      <c r="E6" s="204"/>
      <c r="F6" s="204"/>
      <c r="G6" s="204"/>
      <c r="H6" s="204"/>
      <c r="I6" s="204"/>
    </row>
    <row r="8" spans="1:11" s="63" customFormat="1" ht="141.6" customHeight="1">
      <c r="A8" s="104" t="s">
        <v>100</v>
      </c>
      <c r="B8" s="104" t="s">
        <v>119</v>
      </c>
      <c r="C8" s="137" t="s">
        <v>120</v>
      </c>
      <c r="D8" s="138" t="s">
        <v>121</v>
      </c>
      <c r="E8" s="139" t="s">
        <v>122</v>
      </c>
      <c r="F8" s="138" t="s">
        <v>123</v>
      </c>
      <c r="G8" s="137" t="s">
        <v>124</v>
      </c>
      <c r="H8" s="138" t="s">
        <v>125</v>
      </c>
      <c r="I8" s="138" t="s">
        <v>126</v>
      </c>
      <c r="J8" s="166" t="s">
        <v>304</v>
      </c>
      <c r="K8" s="104" t="s">
        <v>257</v>
      </c>
    </row>
    <row r="9" spans="1:11" s="52" customFormat="1" ht="19.899999999999999" customHeight="1">
      <c r="A9" s="78">
        <v>1</v>
      </c>
      <c r="B9" s="78" t="s">
        <v>248</v>
      </c>
      <c r="C9" s="168">
        <v>924</v>
      </c>
      <c r="D9" s="85">
        <v>9785.2199999999993</v>
      </c>
      <c r="E9" s="168">
        <v>767</v>
      </c>
      <c r="F9" s="85">
        <v>6603.08</v>
      </c>
      <c r="G9" s="168">
        <v>402</v>
      </c>
      <c r="H9" s="85">
        <v>677.09</v>
      </c>
      <c r="I9" s="85">
        <v>17065.39</v>
      </c>
      <c r="J9" s="85">
        <v>19725.650000000001</v>
      </c>
      <c r="K9" s="169">
        <v>86.5</v>
      </c>
    </row>
    <row r="10" spans="1:11" s="52" customFormat="1" ht="19.899999999999999" customHeight="1">
      <c r="A10" s="78">
        <v>2</v>
      </c>
      <c r="B10" s="78" t="s">
        <v>253</v>
      </c>
      <c r="C10" s="168">
        <v>64</v>
      </c>
      <c r="D10" s="85">
        <v>3236.47</v>
      </c>
      <c r="E10" s="168">
        <v>41</v>
      </c>
      <c r="F10" s="85">
        <v>1174.1600000000001</v>
      </c>
      <c r="G10" s="168">
        <v>66</v>
      </c>
      <c r="H10" s="85">
        <v>815.8</v>
      </c>
      <c r="I10" s="85">
        <v>5226.4399999999996</v>
      </c>
      <c r="J10" s="85">
        <v>2192.83</v>
      </c>
      <c r="K10" s="169">
        <v>238.3</v>
      </c>
    </row>
    <row r="11" spans="1:11" s="52" customFormat="1" ht="32.25" customHeight="1">
      <c r="A11" s="78">
        <v>3</v>
      </c>
      <c r="B11" s="78" t="s">
        <v>127</v>
      </c>
      <c r="C11" s="168">
        <v>3</v>
      </c>
      <c r="D11" s="85">
        <v>1015.79</v>
      </c>
      <c r="E11" s="168">
        <v>3</v>
      </c>
      <c r="F11" s="85">
        <v>12.72</v>
      </c>
      <c r="G11" s="168">
        <v>9</v>
      </c>
      <c r="H11" s="85">
        <v>91.69</v>
      </c>
      <c r="I11" s="85">
        <v>1120.21</v>
      </c>
      <c r="J11" s="85">
        <v>131.19999999999999</v>
      </c>
      <c r="K11" s="169">
        <v>853.8</v>
      </c>
    </row>
    <row r="12" spans="1:11" s="52" customFormat="1" ht="27.6" customHeight="1">
      <c r="A12" s="78">
        <v>4</v>
      </c>
      <c r="B12" s="78" t="s">
        <v>249</v>
      </c>
      <c r="C12" s="168">
        <v>969</v>
      </c>
      <c r="D12" s="85">
        <v>566.42999999999995</v>
      </c>
      <c r="E12" s="168">
        <v>140</v>
      </c>
      <c r="F12" s="85">
        <v>172.89</v>
      </c>
      <c r="G12" s="168">
        <v>1117</v>
      </c>
      <c r="H12" s="85">
        <v>260.23</v>
      </c>
      <c r="I12" s="85">
        <v>999.55</v>
      </c>
      <c r="J12" s="85">
        <v>934.38</v>
      </c>
      <c r="K12" s="169">
        <v>107</v>
      </c>
    </row>
    <row r="13" spans="1:11" s="52" customFormat="1" ht="27.6" customHeight="1">
      <c r="A13" s="78">
        <v>5</v>
      </c>
      <c r="B13" s="78" t="s">
        <v>128</v>
      </c>
      <c r="C13" s="168">
        <v>306</v>
      </c>
      <c r="D13" s="85">
        <v>98.86</v>
      </c>
      <c r="E13" s="168">
        <v>61</v>
      </c>
      <c r="F13" s="85">
        <v>114.11</v>
      </c>
      <c r="G13" s="168">
        <v>431</v>
      </c>
      <c r="H13" s="85">
        <v>691.17</v>
      </c>
      <c r="I13" s="85">
        <v>904.14</v>
      </c>
      <c r="J13" s="85">
        <v>827.81</v>
      </c>
      <c r="K13" s="169">
        <v>109.2</v>
      </c>
    </row>
    <row r="14" spans="1:11" s="52" customFormat="1" ht="21.75" customHeight="1">
      <c r="A14" s="78">
        <v>6</v>
      </c>
      <c r="B14" s="86" t="s">
        <v>134</v>
      </c>
      <c r="C14" s="168">
        <v>47</v>
      </c>
      <c r="D14" s="85">
        <v>33.450000000000003</v>
      </c>
      <c r="E14" s="168">
        <v>31</v>
      </c>
      <c r="F14" s="85">
        <v>33.11</v>
      </c>
      <c r="G14" s="168">
        <v>57</v>
      </c>
      <c r="H14" s="85">
        <v>531.12</v>
      </c>
      <c r="I14" s="85">
        <v>597.66999999999996</v>
      </c>
      <c r="J14" s="85">
        <v>274.45</v>
      </c>
      <c r="K14" s="169">
        <v>217.8</v>
      </c>
    </row>
    <row r="15" spans="1:11" s="52" customFormat="1" ht="19.149999999999999" customHeight="1">
      <c r="A15" s="78">
        <v>7</v>
      </c>
      <c r="B15" s="78" t="s">
        <v>284</v>
      </c>
      <c r="C15" s="168">
        <v>87</v>
      </c>
      <c r="D15" s="85">
        <v>295.83</v>
      </c>
      <c r="E15" s="168">
        <v>15</v>
      </c>
      <c r="F15" s="85">
        <v>51.27</v>
      </c>
      <c r="G15" s="168">
        <v>112</v>
      </c>
      <c r="H15" s="85">
        <v>215.57</v>
      </c>
      <c r="I15" s="85">
        <v>562.66999999999996</v>
      </c>
      <c r="J15" s="85">
        <v>362.18</v>
      </c>
      <c r="K15" s="169">
        <v>155.4</v>
      </c>
    </row>
    <row r="16" spans="1:11" s="52" customFormat="1" ht="19.149999999999999" customHeight="1">
      <c r="A16" s="78">
        <v>8</v>
      </c>
      <c r="B16" s="86" t="s">
        <v>138</v>
      </c>
      <c r="C16" s="168">
        <v>5</v>
      </c>
      <c r="D16" s="85">
        <v>4.0199999999999996</v>
      </c>
      <c r="E16" s="168">
        <v>3</v>
      </c>
      <c r="F16" s="85">
        <v>163</v>
      </c>
      <c r="G16" s="168">
        <v>8</v>
      </c>
      <c r="H16" s="85">
        <v>0.57999999999999996</v>
      </c>
      <c r="I16" s="85">
        <v>167.6</v>
      </c>
      <c r="J16" s="85">
        <v>44.9</v>
      </c>
      <c r="K16" s="169">
        <v>373.2</v>
      </c>
    </row>
    <row r="17" spans="1:12" s="52" customFormat="1" ht="19.149999999999999" customHeight="1">
      <c r="A17" s="78">
        <v>9</v>
      </c>
      <c r="B17" s="86" t="s">
        <v>131</v>
      </c>
      <c r="C17" s="168">
        <v>194</v>
      </c>
      <c r="D17" s="85">
        <v>31.13</v>
      </c>
      <c r="E17" s="168">
        <v>37</v>
      </c>
      <c r="F17" s="85">
        <v>58.25</v>
      </c>
      <c r="G17" s="168">
        <v>192</v>
      </c>
      <c r="H17" s="85">
        <v>61.19</v>
      </c>
      <c r="I17" s="85">
        <v>150.56</v>
      </c>
      <c r="J17" s="85">
        <v>366</v>
      </c>
      <c r="K17" s="169">
        <v>41.1</v>
      </c>
    </row>
    <row r="18" spans="1:12" s="52" customFormat="1" ht="28.9" customHeight="1">
      <c r="A18" s="78">
        <v>10</v>
      </c>
      <c r="B18" s="78" t="s">
        <v>132</v>
      </c>
      <c r="C18" s="168">
        <v>6</v>
      </c>
      <c r="D18" s="85">
        <v>4.08</v>
      </c>
      <c r="E18" s="168">
        <v>1</v>
      </c>
      <c r="F18" s="85">
        <v>0.06</v>
      </c>
      <c r="G18" s="168">
        <v>14</v>
      </c>
      <c r="H18" s="85">
        <v>117.28</v>
      </c>
      <c r="I18" s="85">
        <v>121.41</v>
      </c>
      <c r="J18" s="85">
        <v>1541.42</v>
      </c>
      <c r="K18" s="169">
        <v>7.9</v>
      </c>
    </row>
    <row r="19" spans="1:12" s="52" customFormat="1" ht="28.9" customHeight="1">
      <c r="A19" s="78">
        <v>11</v>
      </c>
      <c r="B19" s="78" t="s">
        <v>291</v>
      </c>
      <c r="C19" s="168">
        <v>55</v>
      </c>
      <c r="D19" s="85">
        <v>39.43</v>
      </c>
      <c r="E19" s="168">
        <v>20</v>
      </c>
      <c r="F19" s="85">
        <v>15.51</v>
      </c>
      <c r="G19" s="168">
        <v>54</v>
      </c>
      <c r="H19" s="85">
        <v>56.6</v>
      </c>
      <c r="I19" s="85">
        <v>111.54</v>
      </c>
      <c r="J19" s="85">
        <v>47.35</v>
      </c>
      <c r="K19" s="169">
        <v>235.5</v>
      </c>
    </row>
    <row r="20" spans="1:12" s="52" customFormat="1" ht="28.9" customHeight="1">
      <c r="A20" s="78">
        <v>12</v>
      </c>
      <c r="B20" s="78" t="s">
        <v>133</v>
      </c>
      <c r="C20" s="168">
        <v>32</v>
      </c>
      <c r="D20" s="85">
        <v>20.420000000000002</v>
      </c>
      <c r="E20" s="168">
        <v>15</v>
      </c>
      <c r="F20" s="85">
        <v>26.81</v>
      </c>
      <c r="G20" s="168">
        <v>147</v>
      </c>
      <c r="H20" s="85">
        <v>49.13</v>
      </c>
      <c r="I20" s="85">
        <v>96.35</v>
      </c>
      <c r="J20" s="85">
        <v>79.17</v>
      </c>
      <c r="K20" s="169">
        <v>121.7</v>
      </c>
    </row>
    <row r="21" spans="1:12" s="52" customFormat="1" ht="26.45" customHeight="1">
      <c r="A21" s="78">
        <v>13</v>
      </c>
      <c r="B21" s="78" t="s">
        <v>140</v>
      </c>
      <c r="C21" s="168">
        <v>2</v>
      </c>
      <c r="D21" s="85">
        <v>2.2000000000000002</v>
      </c>
      <c r="E21" s="168">
        <v>2</v>
      </c>
      <c r="F21" s="85">
        <v>0.76</v>
      </c>
      <c r="G21" s="168">
        <v>11</v>
      </c>
      <c r="H21" s="85">
        <v>92.01</v>
      </c>
      <c r="I21" s="85">
        <v>94.97</v>
      </c>
      <c r="J21" s="85">
        <v>11.36</v>
      </c>
      <c r="K21" s="169">
        <v>836</v>
      </c>
    </row>
    <row r="22" spans="1:12" s="52" customFormat="1" ht="18" customHeight="1">
      <c r="A22" s="78">
        <v>14</v>
      </c>
      <c r="B22" s="78" t="s">
        <v>130</v>
      </c>
      <c r="C22" s="168">
        <v>9</v>
      </c>
      <c r="D22" s="85">
        <v>62.16</v>
      </c>
      <c r="E22" s="168">
        <v>5</v>
      </c>
      <c r="F22" s="85">
        <v>25.42</v>
      </c>
      <c r="G22" s="168">
        <v>13</v>
      </c>
      <c r="H22" s="85">
        <v>3.96</v>
      </c>
      <c r="I22" s="85">
        <v>91.53</v>
      </c>
      <c r="J22" s="85">
        <v>61.95</v>
      </c>
      <c r="K22" s="169">
        <v>147.80000000000001</v>
      </c>
    </row>
    <row r="23" spans="1:12" s="52" customFormat="1" ht="18.600000000000001" customHeight="1">
      <c r="A23" s="78">
        <v>15</v>
      </c>
      <c r="B23" s="78" t="s">
        <v>135</v>
      </c>
      <c r="C23" s="168">
        <v>32</v>
      </c>
      <c r="D23" s="85">
        <v>26.91</v>
      </c>
      <c r="E23" s="168">
        <v>6</v>
      </c>
      <c r="F23" s="85">
        <v>6.32</v>
      </c>
      <c r="G23" s="168">
        <v>27</v>
      </c>
      <c r="H23" s="85">
        <v>5.21</v>
      </c>
      <c r="I23" s="85">
        <v>38.44</v>
      </c>
      <c r="J23" s="85">
        <v>29.12</v>
      </c>
      <c r="K23" s="169">
        <v>132</v>
      </c>
    </row>
    <row r="24" spans="1:12" s="52" customFormat="1" ht="18" customHeight="1">
      <c r="A24" s="78">
        <v>16</v>
      </c>
      <c r="B24" s="86" t="s">
        <v>141</v>
      </c>
      <c r="C24" s="168">
        <v>6</v>
      </c>
      <c r="D24" s="85">
        <v>6.95</v>
      </c>
      <c r="E24" s="168" t="s">
        <v>276</v>
      </c>
      <c r="F24" s="85" t="s">
        <v>276</v>
      </c>
      <c r="G24" s="168">
        <v>4</v>
      </c>
      <c r="H24" s="85">
        <v>5.53</v>
      </c>
      <c r="I24" s="85">
        <v>12.48</v>
      </c>
      <c r="J24" s="85">
        <v>10.6</v>
      </c>
      <c r="K24" s="169">
        <v>117.8</v>
      </c>
    </row>
    <row r="25" spans="1:12" s="52" customFormat="1" ht="18" customHeight="1">
      <c r="A25" s="78">
        <v>17</v>
      </c>
      <c r="B25" s="52" t="s">
        <v>292</v>
      </c>
      <c r="C25" s="168">
        <v>1</v>
      </c>
      <c r="D25" s="85">
        <v>0.59</v>
      </c>
      <c r="E25" s="168">
        <v>1</v>
      </c>
      <c r="F25" s="85">
        <v>0.23</v>
      </c>
      <c r="G25" s="168">
        <v>2</v>
      </c>
      <c r="H25" s="85">
        <v>1.99</v>
      </c>
      <c r="I25" s="85">
        <v>2.81</v>
      </c>
      <c r="J25" s="85">
        <v>1.03</v>
      </c>
      <c r="K25" s="169">
        <v>273.60000000000002</v>
      </c>
    </row>
    <row r="26" spans="1:12" s="52" customFormat="1">
      <c r="A26" s="78">
        <v>18</v>
      </c>
      <c r="B26" s="78" t="s">
        <v>275</v>
      </c>
      <c r="C26" s="168">
        <v>1</v>
      </c>
      <c r="D26" s="85">
        <v>0.02</v>
      </c>
      <c r="E26" s="168">
        <v>3</v>
      </c>
      <c r="F26" s="85">
        <v>-109.06</v>
      </c>
      <c r="G26" s="168">
        <v>3</v>
      </c>
      <c r="H26" s="85">
        <v>4.5</v>
      </c>
      <c r="I26" s="85">
        <v>-104.54</v>
      </c>
      <c r="J26" s="85">
        <v>116.18</v>
      </c>
      <c r="K26" s="169">
        <v>-90</v>
      </c>
      <c r="L26" s="64"/>
    </row>
    <row r="27" spans="1:12" s="65" customFormat="1" ht="14.25">
      <c r="A27" s="202" t="s">
        <v>142</v>
      </c>
      <c r="B27" s="202"/>
      <c r="C27" s="182">
        <v>2743</v>
      </c>
      <c r="D27" s="183">
        <v>15229.96</v>
      </c>
      <c r="E27" s="182">
        <v>1151</v>
      </c>
      <c r="F27" s="183">
        <v>8348.6200000000008</v>
      </c>
      <c r="G27" s="182">
        <v>2669</v>
      </c>
      <c r="H27" s="183">
        <v>3680.64</v>
      </c>
      <c r="I27" s="183">
        <v>27259.22</v>
      </c>
      <c r="J27" s="183"/>
      <c r="K27" s="184">
        <v>101.9</v>
      </c>
    </row>
    <row r="28" spans="1:12" s="69" customFormat="1" ht="12.75">
      <c r="A28" s="66"/>
      <c r="B28" s="66"/>
      <c r="C28" s="67"/>
      <c r="D28" s="68"/>
      <c r="E28" s="67"/>
      <c r="F28" s="68"/>
      <c r="G28" s="67"/>
      <c r="H28" s="68"/>
      <c r="I28" s="68"/>
    </row>
    <row r="29" spans="1:12" ht="15.75">
      <c r="A29" s="203" t="s">
        <v>313</v>
      </c>
      <c r="B29" s="203"/>
      <c r="C29" s="203"/>
      <c r="D29" s="203"/>
      <c r="E29" s="203"/>
      <c r="F29" s="203"/>
      <c r="G29" s="203"/>
      <c r="H29" s="203"/>
      <c r="I29" s="203"/>
    </row>
    <row r="30" spans="1:12" ht="15.75">
      <c r="A30" s="204" t="str">
        <f>A6</f>
        <v>As from January 1 to October 31, 2024</v>
      </c>
      <c r="B30" s="204"/>
      <c r="C30" s="204"/>
      <c r="D30" s="204"/>
      <c r="E30" s="204"/>
      <c r="F30" s="204"/>
      <c r="G30" s="204"/>
      <c r="H30" s="204"/>
      <c r="I30" s="204"/>
    </row>
    <row r="32" spans="1:12" s="63" customFormat="1" ht="167.45" customHeight="1">
      <c r="A32" s="104" t="s">
        <v>100</v>
      </c>
      <c r="B32" s="104" t="s">
        <v>143</v>
      </c>
      <c r="C32" s="140" t="s">
        <v>120</v>
      </c>
      <c r="D32" s="140" t="s">
        <v>121</v>
      </c>
      <c r="E32" s="104" t="s">
        <v>122</v>
      </c>
      <c r="F32" s="140" t="s">
        <v>123</v>
      </c>
      <c r="G32" s="140" t="s">
        <v>124</v>
      </c>
      <c r="H32" s="140" t="s">
        <v>125</v>
      </c>
      <c r="I32" s="140" t="s">
        <v>126</v>
      </c>
      <c r="J32" s="104" t="s">
        <v>304</v>
      </c>
      <c r="K32" s="104" t="s">
        <v>257</v>
      </c>
    </row>
    <row r="33" spans="1:11" s="52" customFormat="1">
      <c r="A33" s="87">
        <v>1</v>
      </c>
      <c r="B33" s="88" t="s">
        <v>0</v>
      </c>
      <c r="C33" s="147">
        <v>377</v>
      </c>
      <c r="D33" s="105">
        <v>4975.12</v>
      </c>
      <c r="E33" s="147">
        <v>136</v>
      </c>
      <c r="F33" s="105">
        <v>2089.8200000000002</v>
      </c>
      <c r="G33" s="147">
        <v>274</v>
      </c>
      <c r="H33" s="105">
        <v>728.91</v>
      </c>
      <c r="I33" s="105">
        <v>7793.85</v>
      </c>
      <c r="J33" s="148">
        <v>4832.8500000000004</v>
      </c>
      <c r="K33" s="109">
        <v>161.30000000000001</v>
      </c>
    </row>
    <row r="34" spans="1:11" s="52" customFormat="1">
      <c r="A34" s="87">
        <v>2</v>
      </c>
      <c r="B34" s="90" t="s">
        <v>145</v>
      </c>
      <c r="C34" s="147">
        <v>789</v>
      </c>
      <c r="D34" s="105">
        <v>2066.98</v>
      </c>
      <c r="E34" s="147">
        <v>183</v>
      </c>
      <c r="F34" s="105">
        <v>872.84</v>
      </c>
      <c r="G34" s="147">
        <v>384</v>
      </c>
      <c r="H34" s="105">
        <v>674.47</v>
      </c>
      <c r="I34" s="105">
        <v>3614.29</v>
      </c>
      <c r="J34" s="148">
        <v>3430.48</v>
      </c>
      <c r="K34" s="109">
        <v>105.4</v>
      </c>
    </row>
    <row r="35" spans="1:11" s="52" customFormat="1">
      <c r="A35" s="87">
        <v>3</v>
      </c>
      <c r="B35" s="90" t="s">
        <v>281</v>
      </c>
      <c r="C35" s="147">
        <v>330</v>
      </c>
      <c r="D35" s="105">
        <v>2078.9299999999998</v>
      </c>
      <c r="E35" s="147">
        <v>265</v>
      </c>
      <c r="F35" s="105">
        <v>1102.02</v>
      </c>
      <c r="G35" s="147">
        <v>685</v>
      </c>
      <c r="H35" s="105">
        <v>374.4</v>
      </c>
      <c r="I35" s="105">
        <v>3555.35</v>
      </c>
      <c r="J35" s="148">
        <v>4028.25</v>
      </c>
      <c r="K35" s="109">
        <v>88.3</v>
      </c>
    </row>
    <row r="36" spans="1:11" s="52" customFormat="1">
      <c r="A36" s="87">
        <v>4</v>
      </c>
      <c r="B36" s="90" t="s">
        <v>144</v>
      </c>
      <c r="C36" s="147">
        <v>218</v>
      </c>
      <c r="D36" s="105">
        <v>1635.69</v>
      </c>
      <c r="E36" s="147">
        <v>131</v>
      </c>
      <c r="F36" s="105">
        <v>546.87</v>
      </c>
      <c r="G36" s="147">
        <v>164</v>
      </c>
      <c r="H36" s="105">
        <v>830.29</v>
      </c>
      <c r="I36" s="105">
        <v>3012.84</v>
      </c>
      <c r="J36" s="148">
        <v>3034.6</v>
      </c>
      <c r="K36" s="109">
        <v>99.3</v>
      </c>
    </row>
    <row r="37" spans="1:11" s="52" customFormat="1">
      <c r="A37" s="87">
        <v>5</v>
      </c>
      <c r="B37" s="90" t="s">
        <v>252</v>
      </c>
      <c r="C37" s="147">
        <v>289</v>
      </c>
      <c r="D37" s="105">
        <v>1692.66</v>
      </c>
      <c r="E37" s="147">
        <v>123</v>
      </c>
      <c r="F37" s="105">
        <v>1090.1500000000001</v>
      </c>
      <c r="G37" s="147">
        <v>72</v>
      </c>
      <c r="H37" s="105">
        <v>107.4</v>
      </c>
      <c r="I37" s="105">
        <v>2890.21</v>
      </c>
      <c r="J37" s="148">
        <v>3954.54</v>
      </c>
      <c r="K37" s="109">
        <v>73.099999999999994</v>
      </c>
    </row>
    <row r="38" spans="1:11" s="52" customFormat="1">
      <c r="A38" s="87">
        <v>6</v>
      </c>
      <c r="B38" s="88" t="s">
        <v>285</v>
      </c>
      <c r="C38" s="147">
        <v>155</v>
      </c>
      <c r="D38" s="105">
        <v>740.89</v>
      </c>
      <c r="E38" s="147">
        <v>94</v>
      </c>
      <c r="F38" s="105">
        <v>526.11</v>
      </c>
      <c r="G38" s="147">
        <v>218</v>
      </c>
      <c r="H38" s="105">
        <v>204.95</v>
      </c>
      <c r="I38" s="105">
        <v>1471.95</v>
      </c>
      <c r="J38" s="148">
        <v>2583.5300000000002</v>
      </c>
      <c r="K38" s="109">
        <v>57</v>
      </c>
    </row>
    <row r="39" spans="1:11" s="52" customFormat="1">
      <c r="A39" s="87">
        <v>7</v>
      </c>
      <c r="B39" s="88" t="s">
        <v>6</v>
      </c>
      <c r="C39" s="147">
        <v>2</v>
      </c>
      <c r="D39" s="105">
        <v>27.86</v>
      </c>
      <c r="E39" s="147">
        <v>4</v>
      </c>
      <c r="F39" s="105">
        <v>1002.29</v>
      </c>
      <c r="G39" s="147">
        <v>9</v>
      </c>
      <c r="H39" s="105">
        <v>184.62</v>
      </c>
      <c r="I39" s="105">
        <v>1214.77</v>
      </c>
      <c r="J39" s="148">
        <v>205.35</v>
      </c>
      <c r="K39" s="109">
        <v>591.6</v>
      </c>
    </row>
    <row r="40" spans="1:11" s="52" customFormat="1">
      <c r="A40" s="87">
        <v>8</v>
      </c>
      <c r="B40" s="90" t="s">
        <v>159</v>
      </c>
      <c r="C40" s="147">
        <v>6</v>
      </c>
      <c r="D40" s="105">
        <v>731.26</v>
      </c>
      <c r="E40" s="147">
        <v>2</v>
      </c>
      <c r="F40" s="105">
        <v>31.64</v>
      </c>
      <c r="G40" s="147">
        <v>7</v>
      </c>
      <c r="H40" s="105">
        <v>0.55000000000000004</v>
      </c>
      <c r="I40" s="105">
        <v>763.45</v>
      </c>
      <c r="J40" s="148">
        <v>183.54</v>
      </c>
      <c r="K40" s="109">
        <v>416</v>
      </c>
    </row>
    <row r="41" spans="1:11" s="52" customFormat="1">
      <c r="A41" s="87">
        <v>9</v>
      </c>
      <c r="B41" s="89" t="s">
        <v>4</v>
      </c>
      <c r="C41" s="147">
        <v>38</v>
      </c>
      <c r="D41" s="105">
        <v>322.54000000000002</v>
      </c>
      <c r="E41" s="147">
        <v>26</v>
      </c>
      <c r="F41" s="105">
        <v>270.63</v>
      </c>
      <c r="G41" s="147">
        <v>19</v>
      </c>
      <c r="H41" s="105">
        <v>48.18</v>
      </c>
      <c r="I41" s="105">
        <v>641.35</v>
      </c>
      <c r="J41" s="148">
        <v>577.08000000000004</v>
      </c>
      <c r="K41" s="109">
        <v>111.1</v>
      </c>
    </row>
    <row r="42" spans="1:11" s="52" customFormat="1">
      <c r="A42" s="87">
        <v>10</v>
      </c>
      <c r="B42" s="88" t="s">
        <v>1</v>
      </c>
      <c r="C42" s="147">
        <v>13</v>
      </c>
      <c r="D42" s="105">
        <v>125.98</v>
      </c>
      <c r="E42" s="147">
        <v>23</v>
      </c>
      <c r="F42" s="105">
        <v>188.44</v>
      </c>
      <c r="G42" s="147">
        <v>13</v>
      </c>
      <c r="H42" s="105">
        <v>148.30000000000001</v>
      </c>
      <c r="I42" s="105">
        <v>462.72</v>
      </c>
      <c r="J42" s="148">
        <v>139.62</v>
      </c>
      <c r="K42" s="109">
        <v>331.4</v>
      </c>
    </row>
    <row r="43" spans="1:11" s="52" customFormat="1">
      <c r="A43" s="87">
        <v>11</v>
      </c>
      <c r="B43" s="88" t="s">
        <v>148</v>
      </c>
      <c r="C43" s="147">
        <v>40</v>
      </c>
      <c r="D43" s="105">
        <v>171.03</v>
      </c>
      <c r="E43" s="147">
        <v>9</v>
      </c>
      <c r="F43" s="105">
        <v>42.02</v>
      </c>
      <c r="G43" s="147">
        <v>38</v>
      </c>
      <c r="H43" s="105">
        <v>12.6</v>
      </c>
      <c r="I43" s="105">
        <v>225.65</v>
      </c>
      <c r="J43" s="148">
        <v>58.64</v>
      </c>
      <c r="K43" s="109">
        <v>384.8</v>
      </c>
    </row>
    <row r="44" spans="1:11" s="52" customFormat="1">
      <c r="A44" s="87">
        <v>12</v>
      </c>
      <c r="B44" s="91" t="s">
        <v>254</v>
      </c>
      <c r="C44" s="147">
        <v>92</v>
      </c>
      <c r="D44" s="105">
        <v>138.71</v>
      </c>
      <c r="E44" s="147">
        <v>21</v>
      </c>
      <c r="F44" s="105">
        <v>25.19</v>
      </c>
      <c r="G44" s="147">
        <v>106</v>
      </c>
      <c r="H44" s="105">
        <v>59.8</v>
      </c>
      <c r="I44" s="105">
        <v>223.71</v>
      </c>
      <c r="J44" s="148">
        <v>537.17999999999995</v>
      </c>
      <c r="K44" s="109">
        <v>41.6</v>
      </c>
    </row>
    <row r="45" spans="1:11" s="52" customFormat="1">
      <c r="A45" s="87">
        <v>13</v>
      </c>
      <c r="B45" s="91" t="s">
        <v>7</v>
      </c>
      <c r="C45" s="147">
        <v>21</v>
      </c>
      <c r="D45" s="105">
        <v>116.82</v>
      </c>
      <c r="E45" s="147">
        <v>20</v>
      </c>
      <c r="F45" s="105">
        <v>53.33</v>
      </c>
      <c r="G45" s="147">
        <v>5</v>
      </c>
      <c r="H45" s="105">
        <v>5.48</v>
      </c>
      <c r="I45" s="105">
        <v>175.63</v>
      </c>
      <c r="J45" s="148">
        <v>190.89</v>
      </c>
      <c r="K45" s="109">
        <v>92</v>
      </c>
    </row>
    <row r="46" spans="1:11" s="52" customFormat="1">
      <c r="A46" s="87">
        <v>14</v>
      </c>
      <c r="B46" s="91" t="s">
        <v>147</v>
      </c>
      <c r="C46" s="147">
        <v>18</v>
      </c>
      <c r="D46" s="105">
        <v>60.45</v>
      </c>
      <c r="E46" s="147">
        <v>14</v>
      </c>
      <c r="F46" s="105">
        <v>92.64</v>
      </c>
      <c r="G46" s="147">
        <v>16</v>
      </c>
      <c r="H46" s="105">
        <v>11.75</v>
      </c>
      <c r="I46" s="105">
        <v>164.84</v>
      </c>
      <c r="J46" s="148">
        <v>792.91</v>
      </c>
      <c r="K46" s="109">
        <v>20.8</v>
      </c>
    </row>
    <row r="47" spans="1:11" s="52" customFormat="1">
      <c r="A47" s="87">
        <v>15</v>
      </c>
      <c r="B47" s="91" t="s">
        <v>146</v>
      </c>
      <c r="C47" s="147">
        <v>26</v>
      </c>
      <c r="D47" s="105">
        <v>61.39</v>
      </c>
      <c r="E47" s="147">
        <v>9</v>
      </c>
      <c r="F47" s="105">
        <v>53.72</v>
      </c>
      <c r="G47" s="147">
        <v>31</v>
      </c>
      <c r="H47" s="105">
        <v>26.3</v>
      </c>
      <c r="I47" s="105">
        <v>141.41999999999999</v>
      </c>
      <c r="J47" s="148">
        <v>672.35</v>
      </c>
      <c r="K47" s="109">
        <v>21</v>
      </c>
    </row>
    <row r="48" spans="1:11" s="52" customFormat="1">
      <c r="A48" s="87">
        <v>16</v>
      </c>
      <c r="B48" s="90" t="s">
        <v>2</v>
      </c>
      <c r="C48" s="147">
        <v>35</v>
      </c>
      <c r="D48" s="105">
        <v>79.760000000000005</v>
      </c>
      <c r="E48" s="147">
        <v>12</v>
      </c>
      <c r="F48" s="105">
        <v>44.28</v>
      </c>
      <c r="G48" s="147">
        <v>57</v>
      </c>
      <c r="H48" s="105">
        <v>15.21</v>
      </c>
      <c r="I48" s="105">
        <v>139.25</v>
      </c>
      <c r="J48" s="148">
        <v>21.44</v>
      </c>
      <c r="K48" s="109">
        <v>649.4</v>
      </c>
    </row>
    <row r="49" spans="1:11" s="52" customFormat="1">
      <c r="A49" s="87">
        <v>17</v>
      </c>
      <c r="B49" s="90" t="s">
        <v>237</v>
      </c>
      <c r="C49" s="147">
        <v>10</v>
      </c>
      <c r="D49" s="105">
        <v>1.3</v>
      </c>
      <c r="E49" s="147">
        <v>3</v>
      </c>
      <c r="F49" s="105">
        <v>104.73</v>
      </c>
      <c r="G49" s="147">
        <v>7</v>
      </c>
      <c r="H49" s="105">
        <v>0.38</v>
      </c>
      <c r="I49" s="105">
        <v>106.41</v>
      </c>
      <c r="J49" s="148">
        <v>22.81</v>
      </c>
      <c r="K49" s="109">
        <v>466.6</v>
      </c>
    </row>
    <row r="50" spans="1:11" s="52" customFormat="1">
      <c r="A50" s="87">
        <v>18</v>
      </c>
      <c r="B50" s="90" t="s">
        <v>149</v>
      </c>
      <c r="C50" s="147">
        <v>18</v>
      </c>
      <c r="D50" s="105">
        <v>38.520000000000003</v>
      </c>
      <c r="E50" s="147">
        <v>9</v>
      </c>
      <c r="F50" s="105">
        <v>27.23</v>
      </c>
      <c r="G50" s="147">
        <v>25</v>
      </c>
      <c r="H50" s="105">
        <v>27.95</v>
      </c>
      <c r="I50" s="105">
        <v>93.7</v>
      </c>
      <c r="J50" s="148">
        <v>337.92</v>
      </c>
      <c r="K50" s="109">
        <v>27.7</v>
      </c>
    </row>
    <row r="51" spans="1:11" s="52" customFormat="1">
      <c r="A51" s="87">
        <v>19</v>
      </c>
      <c r="B51" s="88" t="s">
        <v>153</v>
      </c>
      <c r="C51" s="147">
        <v>42</v>
      </c>
      <c r="D51" s="105">
        <v>2.7</v>
      </c>
      <c r="E51" s="147">
        <v>3</v>
      </c>
      <c r="F51" s="105">
        <v>74.25</v>
      </c>
      <c r="G51" s="147">
        <v>58</v>
      </c>
      <c r="H51" s="105">
        <v>6.42</v>
      </c>
      <c r="I51" s="105">
        <v>83.36</v>
      </c>
      <c r="J51" s="148">
        <v>130.54</v>
      </c>
      <c r="K51" s="109">
        <v>63.9</v>
      </c>
    </row>
    <row r="52" spans="1:11" s="52" customFormat="1">
      <c r="A52" s="87">
        <v>20</v>
      </c>
      <c r="B52" s="88" t="s">
        <v>8</v>
      </c>
      <c r="C52" s="147">
        <v>19</v>
      </c>
      <c r="D52" s="105">
        <v>49.26</v>
      </c>
      <c r="E52" s="147">
        <v>3</v>
      </c>
      <c r="F52" s="105">
        <v>4.92</v>
      </c>
      <c r="G52" s="147">
        <v>35</v>
      </c>
      <c r="H52" s="105">
        <v>17.21</v>
      </c>
      <c r="I52" s="105">
        <v>71.39</v>
      </c>
      <c r="J52" s="148">
        <v>35.35</v>
      </c>
      <c r="K52" s="109">
        <v>202</v>
      </c>
    </row>
    <row r="53" spans="1:11" s="52" customFormat="1">
      <c r="A53" s="87">
        <v>21</v>
      </c>
      <c r="B53" s="88" t="s">
        <v>164</v>
      </c>
      <c r="C53" s="147">
        <v>2</v>
      </c>
      <c r="D53" s="105">
        <v>0.02</v>
      </c>
      <c r="E53" s="147">
        <v>2</v>
      </c>
      <c r="F53" s="105">
        <v>44.82</v>
      </c>
      <c r="G53" s="147">
        <v>2</v>
      </c>
      <c r="H53" s="105">
        <v>0.01</v>
      </c>
      <c r="I53" s="105">
        <v>44.85</v>
      </c>
      <c r="J53" s="148">
        <v>0.28999999999999998</v>
      </c>
      <c r="K53" s="109">
        <v>15296.5</v>
      </c>
    </row>
    <row r="54" spans="1:11" s="52" customFormat="1">
      <c r="A54" s="87">
        <v>22</v>
      </c>
      <c r="B54" s="88" t="s">
        <v>151</v>
      </c>
      <c r="C54" s="147">
        <v>6</v>
      </c>
      <c r="D54" s="105">
        <v>0.42</v>
      </c>
      <c r="E54" s="147">
        <v>1</v>
      </c>
      <c r="F54" s="105">
        <v>5.3</v>
      </c>
      <c r="G54" s="147">
        <v>3</v>
      </c>
      <c r="H54" s="105">
        <v>34.369999999999997</v>
      </c>
      <c r="I54" s="105">
        <v>40.08</v>
      </c>
      <c r="J54" s="148">
        <v>168.22</v>
      </c>
      <c r="K54" s="109">
        <v>23.8</v>
      </c>
    </row>
    <row r="55" spans="1:11" s="52" customFormat="1">
      <c r="A55" s="87">
        <v>23</v>
      </c>
      <c r="B55" s="88" t="s">
        <v>3</v>
      </c>
      <c r="C55" s="147">
        <v>42</v>
      </c>
      <c r="D55" s="105">
        <v>21.08</v>
      </c>
      <c r="E55" s="147">
        <v>8</v>
      </c>
      <c r="F55" s="105">
        <v>12.98</v>
      </c>
      <c r="G55" s="147">
        <v>43</v>
      </c>
      <c r="H55" s="105">
        <v>5.65</v>
      </c>
      <c r="I55" s="105">
        <v>39.700000000000003</v>
      </c>
      <c r="J55" s="148">
        <v>76.709999999999994</v>
      </c>
      <c r="K55" s="109">
        <v>51.8</v>
      </c>
    </row>
    <row r="56" spans="1:11" s="52" customFormat="1">
      <c r="A56" s="87">
        <v>24</v>
      </c>
      <c r="B56" s="88" t="s">
        <v>161</v>
      </c>
      <c r="C56" s="147">
        <v>2</v>
      </c>
      <c r="D56" s="105">
        <v>3.48</v>
      </c>
      <c r="E56" s="147">
        <v>1</v>
      </c>
      <c r="F56" s="105">
        <v>0.54</v>
      </c>
      <c r="G56" s="147">
        <v>1</v>
      </c>
      <c r="H56" s="105">
        <v>30.63</v>
      </c>
      <c r="I56" s="105">
        <v>34.65</v>
      </c>
      <c r="J56" s="148">
        <v>22.88</v>
      </c>
      <c r="K56" s="109">
        <v>151.5</v>
      </c>
    </row>
    <row r="57" spans="1:11" s="52" customFormat="1">
      <c r="A57" s="87">
        <v>25</v>
      </c>
      <c r="B57" s="88" t="s">
        <v>150</v>
      </c>
      <c r="C57" s="147">
        <v>26</v>
      </c>
      <c r="D57" s="105">
        <v>7.56</v>
      </c>
      <c r="E57" s="147">
        <v>9</v>
      </c>
      <c r="F57" s="105">
        <v>9.39</v>
      </c>
      <c r="G57" s="147">
        <v>36</v>
      </c>
      <c r="H57" s="105">
        <v>8.6999999999999993</v>
      </c>
      <c r="I57" s="105">
        <v>25.65</v>
      </c>
      <c r="J57" s="148">
        <v>84.94</v>
      </c>
      <c r="K57" s="109">
        <v>30.2</v>
      </c>
    </row>
    <row r="58" spans="1:11" s="52" customFormat="1">
      <c r="A58" s="87">
        <v>26</v>
      </c>
      <c r="B58" s="88" t="s">
        <v>49</v>
      </c>
      <c r="C58" s="147" t="s">
        <v>276</v>
      </c>
      <c r="D58" s="105" t="s">
        <v>276</v>
      </c>
      <c r="E58" s="147">
        <v>5</v>
      </c>
      <c r="F58" s="105">
        <v>22.57</v>
      </c>
      <c r="G58" s="147" t="s">
        <v>276</v>
      </c>
      <c r="H58" s="105" t="s">
        <v>276</v>
      </c>
      <c r="I58" s="105">
        <v>22.57</v>
      </c>
      <c r="J58" s="148">
        <v>19.399999999999999</v>
      </c>
      <c r="K58" s="109">
        <v>116.4</v>
      </c>
    </row>
    <row r="59" spans="1:11" s="52" customFormat="1">
      <c r="A59" s="87">
        <v>27</v>
      </c>
      <c r="B59" s="88" t="s">
        <v>26</v>
      </c>
      <c r="C59" s="165">
        <v>12</v>
      </c>
      <c r="D59" s="105">
        <v>0.35</v>
      </c>
      <c r="E59" s="147">
        <v>3</v>
      </c>
      <c r="F59" s="105">
        <v>11.08</v>
      </c>
      <c r="G59" s="147">
        <v>9</v>
      </c>
      <c r="H59" s="105">
        <v>8.2799999999999994</v>
      </c>
      <c r="I59" s="105">
        <v>19.7</v>
      </c>
      <c r="J59" s="148">
        <v>10.68</v>
      </c>
      <c r="K59" s="109">
        <v>184.5</v>
      </c>
    </row>
    <row r="60" spans="1:11" s="52" customFormat="1">
      <c r="A60" s="87">
        <v>28</v>
      </c>
      <c r="B60" s="88" t="s">
        <v>25</v>
      </c>
      <c r="C60" s="165">
        <v>1</v>
      </c>
      <c r="D60" s="105">
        <v>0.05</v>
      </c>
      <c r="E60" s="147">
        <v>1</v>
      </c>
      <c r="F60" s="105">
        <v>16.5</v>
      </c>
      <c r="G60" s="147">
        <v>3</v>
      </c>
      <c r="H60" s="105">
        <v>0.28999999999999998</v>
      </c>
      <c r="I60" s="105">
        <v>16.84</v>
      </c>
      <c r="J60" s="148">
        <v>0.22</v>
      </c>
      <c r="K60" s="109">
        <v>7677.4</v>
      </c>
    </row>
    <row r="61" spans="1:11" s="52" customFormat="1">
      <c r="A61" s="87">
        <v>29</v>
      </c>
      <c r="B61" s="88" t="s">
        <v>17</v>
      </c>
      <c r="C61" s="165">
        <v>2</v>
      </c>
      <c r="D61" s="105">
        <v>0.02</v>
      </c>
      <c r="E61" s="147" t="s">
        <v>276</v>
      </c>
      <c r="F61" s="105" t="s">
        <v>276</v>
      </c>
      <c r="G61" s="147">
        <v>58</v>
      </c>
      <c r="H61" s="105">
        <v>16.32</v>
      </c>
      <c r="I61" s="105">
        <v>16.34</v>
      </c>
      <c r="J61" s="148">
        <v>13.95</v>
      </c>
      <c r="K61" s="109">
        <v>117.1</v>
      </c>
    </row>
    <row r="62" spans="1:11" s="52" customFormat="1">
      <c r="A62" s="87">
        <v>30</v>
      </c>
      <c r="B62" s="88" t="s">
        <v>50</v>
      </c>
      <c r="C62" s="165">
        <v>1</v>
      </c>
      <c r="D62" s="105">
        <v>1.5</v>
      </c>
      <c r="E62" s="147" t="s">
        <v>276</v>
      </c>
      <c r="F62" s="105" t="s">
        <v>276</v>
      </c>
      <c r="G62" s="147">
        <v>4</v>
      </c>
      <c r="H62" s="105">
        <v>11.56</v>
      </c>
      <c r="I62" s="105">
        <v>13.06</v>
      </c>
      <c r="J62" s="148">
        <v>3.48</v>
      </c>
      <c r="K62" s="109">
        <v>375.7</v>
      </c>
    </row>
    <row r="63" spans="1:11" s="52" customFormat="1">
      <c r="A63" s="87">
        <v>31</v>
      </c>
      <c r="B63" s="88" t="s">
        <v>152</v>
      </c>
      <c r="C63" s="165">
        <v>6</v>
      </c>
      <c r="D63" s="105">
        <v>0.72</v>
      </c>
      <c r="E63" s="147">
        <v>6</v>
      </c>
      <c r="F63" s="105">
        <v>1.73</v>
      </c>
      <c r="G63" s="147">
        <v>3</v>
      </c>
      <c r="H63" s="105">
        <v>8.07</v>
      </c>
      <c r="I63" s="105">
        <v>10.52</v>
      </c>
      <c r="J63" s="148">
        <v>1.9</v>
      </c>
      <c r="K63" s="109">
        <v>554.20000000000005</v>
      </c>
    </row>
    <row r="64" spans="1:11" s="52" customFormat="1">
      <c r="A64" s="87">
        <v>32</v>
      </c>
      <c r="B64" s="88" t="s">
        <v>156</v>
      </c>
      <c r="C64" s="147">
        <v>11</v>
      </c>
      <c r="D64" s="105">
        <v>0.3</v>
      </c>
      <c r="E64" s="147">
        <v>2</v>
      </c>
      <c r="F64" s="105">
        <v>4.68</v>
      </c>
      <c r="G64" s="147">
        <v>63</v>
      </c>
      <c r="H64" s="105">
        <v>5.16</v>
      </c>
      <c r="I64" s="105">
        <v>10.14</v>
      </c>
      <c r="J64" s="148">
        <v>15.23</v>
      </c>
      <c r="K64" s="109">
        <v>66.599999999999994</v>
      </c>
    </row>
    <row r="65" spans="1:11" s="52" customFormat="1">
      <c r="A65" s="87">
        <v>33</v>
      </c>
      <c r="B65" s="88" t="s">
        <v>9</v>
      </c>
      <c r="C65" s="147">
        <v>2</v>
      </c>
      <c r="D65" s="105">
        <v>0.81</v>
      </c>
      <c r="E65" s="147">
        <v>2</v>
      </c>
      <c r="F65" s="105">
        <v>1.21</v>
      </c>
      <c r="G65" s="147">
        <v>3</v>
      </c>
      <c r="H65" s="105">
        <v>7.73</v>
      </c>
      <c r="I65" s="105">
        <v>9.75</v>
      </c>
      <c r="J65" s="148">
        <v>9.66</v>
      </c>
      <c r="K65" s="109">
        <v>100.9</v>
      </c>
    </row>
    <row r="66" spans="1:11" s="52" customFormat="1">
      <c r="A66" s="87">
        <v>34</v>
      </c>
      <c r="B66" s="88" t="s">
        <v>68</v>
      </c>
      <c r="C66" s="147">
        <v>2</v>
      </c>
      <c r="D66" s="105">
        <v>0.23</v>
      </c>
      <c r="E66" s="147" t="s">
        <v>276</v>
      </c>
      <c r="F66" s="105" t="s">
        <v>276</v>
      </c>
      <c r="G66" s="147">
        <v>1</v>
      </c>
      <c r="H66" s="105">
        <v>8.75</v>
      </c>
      <c r="I66" s="105">
        <v>8.9700000000000006</v>
      </c>
      <c r="J66" s="148">
        <v>3.5</v>
      </c>
      <c r="K66" s="109">
        <v>256.39999999999998</v>
      </c>
    </row>
    <row r="67" spans="1:11" s="52" customFormat="1">
      <c r="A67" s="87">
        <v>35</v>
      </c>
      <c r="B67" s="88" t="s">
        <v>11</v>
      </c>
      <c r="C67" s="147">
        <v>2</v>
      </c>
      <c r="D67" s="105">
        <v>8.5</v>
      </c>
      <c r="E67" s="147" t="s">
        <v>276</v>
      </c>
      <c r="F67" s="105" t="s">
        <v>276</v>
      </c>
      <c r="G67" s="147" t="s">
        <v>276</v>
      </c>
      <c r="H67" s="105" t="s">
        <v>276</v>
      </c>
      <c r="I67" s="105">
        <v>8.5</v>
      </c>
      <c r="J67" s="148">
        <v>23</v>
      </c>
      <c r="K67" s="109">
        <v>37</v>
      </c>
    </row>
    <row r="68" spans="1:11" s="52" customFormat="1">
      <c r="A68" s="87">
        <v>36</v>
      </c>
      <c r="B68" s="88" t="s">
        <v>5</v>
      </c>
      <c r="C68" s="147">
        <v>1</v>
      </c>
      <c r="D68" s="105">
        <v>0.2</v>
      </c>
      <c r="E68" s="147">
        <v>1</v>
      </c>
      <c r="F68" s="105">
        <v>4</v>
      </c>
      <c r="G68" s="147">
        <v>1</v>
      </c>
      <c r="H68" s="105">
        <v>4.2699999999999996</v>
      </c>
      <c r="I68" s="105">
        <v>8.4700000000000006</v>
      </c>
      <c r="J68" s="148">
        <v>3.76</v>
      </c>
      <c r="K68" s="109">
        <v>225.1</v>
      </c>
    </row>
    <row r="69" spans="1:11" s="52" customFormat="1">
      <c r="A69" s="87">
        <v>37</v>
      </c>
      <c r="B69" s="88" t="s">
        <v>240</v>
      </c>
      <c r="C69" s="147" t="s">
        <v>276</v>
      </c>
      <c r="D69" s="105" t="s">
        <v>276</v>
      </c>
      <c r="E69" s="147" t="s">
        <v>276</v>
      </c>
      <c r="F69" s="105" t="s">
        <v>276</v>
      </c>
      <c r="G69" s="147">
        <v>3</v>
      </c>
      <c r="H69" s="105">
        <v>8.31</v>
      </c>
      <c r="I69" s="105">
        <v>8.31</v>
      </c>
      <c r="J69" s="148">
        <v>1.44</v>
      </c>
      <c r="K69" s="109">
        <v>578.20000000000005</v>
      </c>
    </row>
    <row r="70" spans="1:11" s="52" customFormat="1">
      <c r="A70" s="87">
        <v>38</v>
      </c>
      <c r="B70" s="88" t="s">
        <v>14</v>
      </c>
      <c r="C70" s="147">
        <v>3</v>
      </c>
      <c r="D70" s="105">
        <v>0.12</v>
      </c>
      <c r="E70" s="147">
        <v>1</v>
      </c>
      <c r="F70" s="105">
        <v>-0.4</v>
      </c>
      <c r="G70" s="147">
        <v>34</v>
      </c>
      <c r="H70" s="105">
        <v>8.1999999999999993</v>
      </c>
      <c r="I70" s="105">
        <v>7.92</v>
      </c>
      <c r="J70" s="148">
        <v>17.29</v>
      </c>
      <c r="K70" s="109">
        <v>45.8</v>
      </c>
    </row>
    <row r="71" spans="1:11" s="52" customFormat="1">
      <c r="A71" s="87">
        <v>39</v>
      </c>
      <c r="B71" s="88" t="s">
        <v>295</v>
      </c>
      <c r="C71" s="147">
        <v>1</v>
      </c>
      <c r="D71" s="105">
        <v>5</v>
      </c>
      <c r="E71" s="147" t="s">
        <v>276</v>
      </c>
      <c r="F71" s="105" t="s">
        <v>276</v>
      </c>
      <c r="G71" s="147">
        <v>3</v>
      </c>
      <c r="H71" s="105">
        <v>0.46200000000000002</v>
      </c>
      <c r="I71" s="105">
        <v>5.46</v>
      </c>
      <c r="J71" s="148"/>
      <c r="K71" s="109"/>
    </row>
    <row r="72" spans="1:11" s="52" customFormat="1">
      <c r="A72" s="87">
        <v>40</v>
      </c>
      <c r="B72" s="88" t="s">
        <v>33</v>
      </c>
      <c r="C72" s="147">
        <v>2</v>
      </c>
      <c r="D72" s="105">
        <v>0.04</v>
      </c>
      <c r="E72" s="147" t="s">
        <v>276</v>
      </c>
      <c r="F72" s="105" t="s">
        <v>276</v>
      </c>
      <c r="G72" s="147">
        <v>26</v>
      </c>
      <c r="H72" s="105">
        <v>5.36</v>
      </c>
      <c r="I72" s="105">
        <v>5.4</v>
      </c>
      <c r="J72" s="148">
        <v>2.4900000000000002</v>
      </c>
      <c r="K72" s="109">
        <v>216.7</v>
      </c>
    </row>
    <row r="73" spans="1:11" s="52" customFormat="1">
      <c r="A73" s="87">
        <v>41</v>
      </c>
      <c r="B73" s="88" t="s">
        <v>16</v>
      </c>
      <c r="C73" s="147">
        <v>4</v>
      </c>
      <c r="D73" s="105">
        <v>4.01</v>
      </c>
      <c r="E73" s="147" t="s">
        <v>276</v>
      </c>
      <c r="F73" s="105" t="s">
        <v>276</v>
      </c>
      <c r="G73" s="147">
        <v>8</v>
      </c>
      <c r="H73" s="105">
        <v>0.52</v>
      </c>
      <c r="I73" s="105">
        <v>4.53</v>
      </c>
      <c r="J73" s="148">
        <v>61.05</v>
      </c>
      <c r="K73" s="109">
        <v>7.4</v>
      </c>
    </row>
    <row r="74" spans="1:11" s="52" customFormat="1">
      <c r="A74" s="87">
        <v>42</v>
      </c>
      <c r="B74" s="88" t="s">
        <v>10</v>
      </c>
      <c r="C74" s="147">
        <v>1</v>
      </c>
      <c r="D74" s="105">
        <v>0.12</v>
      </c>
      <c r="E74" s="147">
        <v>2</v>
      </c>
      <c r="F74" s="105">
        <v>3.62</v>
      </c>
      <c r="G74" s="147">
        <v>1</v>
      </c>
      <c r="H74" s="105">
        <v>0.48</v>
      </c>
      <c r="I74" s="105">
        <v>4.2300000000000004</v>
      </c>
      <c r="J74" s="148">
        <v>1.1000000000000001</v>
      </c>
      <c r="K74" s="109">
        <v>384.6</v>
      </c>
    </row>
    <row r="75" spans="1:11" s="52" customFormat="1">
      <c r="A75" s="87">
        <v>43</v>
      </c>
      <c r="B75" s="88" t="s">
        <v>15</v>
      </c>
      <c r="C75" s="147">
        <v>3</v>
      </c>
      <c r="D75" s="105">
        <v>0.34</v>
      </c>
      <c r="E75" s="147">
        <v>1</v>
      </c>
      <c r="F75" s="105">
        <v>0.9</v>
      </c>
      <c r="G75" s="147">
        <v>16</v>
      </c>
      <c r="H75" s="105">
        <v>2.89</v>
      </c>
      <c r="I75" s="105">
        <v>4.13</v>
      </c>
      <c r="J75" s="148">
        <v>5.59</v>
      </c>
      <c r="K75" s="109">
        <v>73.900000000000006</v>
      </c>
    </row>
    <row r="76" spans="1:11" s="52" customFormat="1">
      <c r="A76" s="87">
        <v>44</v>
      </c>
      <c r="B76" s="88" t="s">
        <v>243</v>
      </c>
      <c r="C76" s="147">
        <v>7</v>
      </c>
      <c r="D76" s="105">
        <v>3.23</v>
      </c>
      <c r="E76" s="147" t="s">
        <v>276</v>
      </c>
      <c r="F76" s="105" t="s">
        <v>276</v>
      </c>
      <c r="G76" s="147">
        <v>6</v>
      </c>
      <c r="H76" s="105">
        <v>0.63</v>
      </c>
      <c r="I76" s="105">
        <v>3.86</v>
      </c>
      <c r="J76" s="148">
        <v>12.74</v>
      </c>
      <c r="K76" s="109">
        <v>30.3</v>
      </c>
    </row>
    <row r="77" spans="1:11" s="52" customFormat="1">
      <c r="A77" s="87">
        <v>45</v>
      </c>
      <c r="B77" s="88" t="s">
        <v>40</v>
      </c>
      <c r="C77" s="147">
        <v>1</v>
      </c>
      <c r="D77" s="105">
        <v>3</v>
      </c>
      <c r="E77" s="147" t="s">
        <v>276</v>
      </c>
      <c r="F77" s="105" t="s">
        <v>276</v>
      </c>
      <c r="G77" s="147" t="s">
        <v>276</v>
      </c>
      <c r="H77" s="105" t="s">
        <v>276</v>
      </c>
      <c r="I77" s="105">
        <v>3</v>
      </c>
      <c r="J77" s="148">
        <v>0.2</v>
      </c>
      <c r="K77" s="109">
        <v>1500</v>
      </c>
    </row>
    <row r="78" spans="1:11" s="52" customFormat="1">
      <c r="A78" s="87">
        <v>46</v>
      </c>
      <c r="B78" s="88" t="s">
        <v>70</v>
      </c>
      <c r="C78" s="147" t="s">
        <v>276</v>
      </c>
      <c r="D78" s="105" t="s">
        <v>276</v>
      </c>
      <c r="E78" s="147">
        <v>2</v>
      </c>
      <c r="F78" s="105">
        <v>2.69</v>
      </c>
      <c r="G78" s="147" t="s">
        <v>276</v>
      </c>
      <c r="H78" s="105" t="s">
        <v>276</v>
      </c>
      <c r="I78" s="105">
        <v>2.69</v>
      </c>
      <c r="J78" s="148"/>
      <c r="K78" s="109"/>
    </row>
    <row r="79" spans="1:11" s="52" customFormat="1">
      <c r="A79" s="87">
        <v>47</v>
      </c>
      <c r="B79" s="88" t="s">
        <v>18</v>
      </c>
      <c r="C79" s="147">
        <v>11</v>
      </c>
      <c r="D79" s="105">
        <v>40.78</v>
      </c>
      <c r="E79" s="147">
        <v>3</v>
      </c>
      <c r="F79" s="105">
        <v>-38.99</v>
      </c>
      <c r="G79" s="147">
        <v>7</v>
      </c>
      <c r="H79" s="105">
        <v>0.71</v>
      </c>
      <c r="I79" s="105">
        <v>2.5</v>
      </c>
      <c r="J79" s="148">
        <v>117.33</v>
      </c>
      <c r="K79" s="109">
        <v>2.1</v>
      </c>
    </row>
    <row r="80" spans="1:11" s="52" customFormat="1">
      <c r="A80" s="87">
        <v>48</v>
      </c>
      <c r="B80" s="88" t="s">
        <v>165</v>
      </c>
      <c r="C80" s="147">
        <v>6</v>
      </c>
      <c r="D80" s="105">
        <v>2.61</v>
      </c>
      <c r="E80" s="147">
        <v>1</v>
      </c>
      <c r="F80" s="105">
        <v>-0.16</v>
      </c>
      <c r="G80" s="147">
        <v>1</v>
      </c>
      <c r="H80" s="105">
        <v>0.01</v>
      </c>
      <c r="I80" s="105">
        <v>2.4500000000000002</v>
      </c>
      <c r="J80" s="148">
        <v>0.87</v>
      </c>
      <c r="K80" s="109">
        <v>282.10000000000002</v>
      </c>
    </row>
    <row r="81" spans="1:11" s="52" customFormat="1">
      <c r="A81" s="87">
        <v>49</v>
      </c>
      <c r="B81" s="88" t="s">
        <v>157</v>
      </c>
      <c r="C81" s="147">
        <v>3</v>
      </c>
      <c r="D81" s="105">
        <v>1.1000000000000001</v>
      </c>
      <c r="E81" s="147" t="s">
        <v>276</v>
      </c>
      <c r="F81" s="105" t="s">
        <v>276</v>
      </c>
      <c r="G81" s="147">
        <v>4</v>
      </c>
      <c r="H81" s="105">
        <v>0.91</v>
      </c>
      <c r="I81" s="105">
        <v>2.0099999999999998</v>
      </c>
      <c r="J81" s="148">
        <v>2.19</v>
      </c>
      <c r="K81" s="109">
        <v>91.8</v>
      </c>
    </row>
    <row r="82" spans="1:11" s="52" customFormat="1">
      <c r="A82" s="87">
        <v>50</v>
      </c>
      <c r="B82" s="88" t="s">
        <v>259</v>
      </c>
      <c r="C82" s="147">
        <v>4</v>
      </c>
      <c r="D82" s="105">
        <v>1.29</v>
      </c>
      <c r="E82" s="147">
        <v>1</v>
      </c>
      <c r="F82" s="105">
        <v>0</v>
      </c>
      <c r="G82" s="147">
        <v>5</v>
      </c>
      <c r="H82" s="105">
        <v>0.65</v>
      </c>
      <c r="I82" s="105">
        <v>1.94</v>
      </c>
      <c r="J82" s="148">
        <v>0.09</v>
      </c>
      <c r="K82" s="109">
        <v>2143.5</v>
      </c>
    </row>
    <row r="83" spans="1:11" s="52" customFormat="1">
      <c r="A83" s="87">
        <v>51</v>
      </c>
      <c r="B83" s="88" t="s">
        <v>75</v>
      </c>
      <c r="C83" s="147">
        <v>1</v>
      </c>
      <c r="D83" s="105">
        <v>0.01</v>
      </c>
      <c r="E83" s="147" t="s">
        <v>276</v>
      </c>
      <c r="F83" s="105" t="s">
        <v>276</v>
      </c>
      <c r="G83" s="147">
        <v>3</v>
      </c>
      <c r="H83" s="105">
        <v>1.71</v>
      </c>
      <c r="I83" s="105">
        <v>1.72</v>
      </c>
      <c r="J83" s="148">
        <v>0.01</v>
      </c>
      <c r="K83" s="109">
        <v>19602.900000000001</v>
      </c>
    </row>
    <row r="84" spans="1:11" s="52" customFormat="1">
      <c r="A84" s="87">
        <v>52</v>
      </c>
      <c r="B84" s="88" t="s">
        <v>289</v>
      </c>
      <c r="C84" s="147">
        <v>1</v>
      </c>
      <c r="D84" s="105">
        <v>0.18</v>
      </c>
      <c r="E84" s="147" t="s">
        <v>276</v>
      </c>
      <c r="F84" s="105" t="s">
        <v>276</v>
      </c>
      <c r="G84" s="147">
        <v>2</v>
      </c>
      <c r="H84" s="105">
        <v>1.51</v>
      </c>
      <c r="I84" s="105">
        <v>1.69</v>
      </c>
      <c r="J84" s="148">
        <v>0.53</v>
      </c>
      <c r="K84" s="109">
        <v>317.10000000000002</v>
      </c>
    </row>
    <row r="85" spans="1:11" s="52" customFormat="1">
      <c r="A85" s="87">
        <v>53</v>
      </c>
      <c r="B85" s="88" t="s">
        <v>241</v>
      </c>
      <c r="C85" s="147">
        <v>4</v>
      </c>
      <c r="D85" s="105">
        <v>0.57999999999999996</v>
      </c>
      <c r="E85" s="147">
        <v>2</v>
      </c>
      <c r="F85" s="105">
        <v>0.93</v>
      </c>
      <c r="G85" s="147">
        <v>2</v>
      </c>
      <c r="H85" s="105">
        <v>0.1</v>
      </c>
      <c r="I85" s="105">
        <v>1.61</v>
      </c>
      <c r="J85" s="148">
        <v>3.11</v>
      </c>
      <c r="K85" s="109">
        <v>51.8</v>
      </c>
    </row>
    <row r="86" spans="1:11" s="52" customFormat="1">
      <c r="A86" s="87">
        <v>54</v>
      </c>
      <c r="B86" s="88" t="s">
        <v>158</v>
      </c>
      <c r="C86" s="147">
        <v>1</v>
      </c>
      <c r="D86" s="105">
        <v>0</v>
      </c>
      <c r="E86" s="147">
        <v>1</v>
      </c>
      <c r="F86" s="105">
        <v>0.25</v>
      </c>
      <c r="G86" s="147">
        <v>6</v>
      </c>
      <c r="H86" s="105">
        <v>1.08</v>
      </c>
      <c r="I86" s="105">
        <v>1.33</v>
      </c>
      <c r="J86" s="148">
        <v>0.7</v>
      </c>
      <c r="K86" s="109">
        <v>190.5</v>
      </c>
    </row>
    <row r="87" spans="1:11" s="52" customFormat="1">
      <c r="A87" s="87">
        <v>55</v>
      </c>
      <c r="B87" s="88" t="s">
        <v>12</v>
      </c>
      <c r="C87" s="147">
        <v>2</v>
      </c>
      <c r="D87" s="105">
        <v>0.03</v>
      </c>
      <c r="E87" s="147" t="s">
        <v>276</v>
      </c>
      <c r="F87" s="105" t="s">
        <v>276</v>
      </c>
      <c r="G87" s="147">
        <v>2</v>
      </c>
      <c r="H87" s="105">
        <v>1.1000000000000001</v>
      </c>
      <c r="I87" s="105">
        <v>1.1299999999999999</v>
      </c>
      <c r="J87" s="148">
        <v>7.69</v>
      </c>
      <c r="K87" s="109">
        <v>14.7</v>
      </c>
    </row>
    <row r="88" spans="1:11" s="52" customFormat="1">
      <c r="A88" s="87">
        <v>56</v>
      </c>
      <c r="B88" s="88" t="s">
        <v>160</v>
      </c>
      <c r="C88" s="147" t="s">
        <v>276</v>
      </c>
      <c r="D88" s="105" t="s">
        <v>276</v>
      </c>
      <c r="E88" s="147" t="s">
        <v>276</v>
      </c>
      <c r="F88" s="105" t="s">
        <v>276</v>
      </c>
      <c r="G88" s="147">
        <v>4</v>
      </c>
      <c r="H88" s="105">
        <v>1.1200000000000001</v>
      </c>
      <c r="I88" s="105">
        <v>1.1200000000000001</v>
      </c>
      <c r="J88" s="148">
        <v>1.63</v>
      </c>
      <c r="K88" s="109">
        <v>68.900000000000006</v>
      </c>
    </row>
    <row r="89" spans="1:11" s="52" customFormat="1">
      <c r="A89" s="87">
        <v>57</v>
      </c>
      <c r="B89" s="88" t="s">
        <v>154</v>
      </c>
      <c r="C89" s="147">
        <v>2</v>
      </c>
      <c r="D89" s="105">
        <v>0.98</v>
      </c>
      <c r="E89" s="147" t="s">
        <v>276</v>
      </c>
      <c r="F89" s="105" t="s">
        <v>276</v>
      </c>
      <c r="G89" s="147">
        <v>2</v>
      </c>
      <c r="H89" s="105">
        <v>0.12</v>
      </c>
      <c r="I89" s="105">
        <v>1.1000000000000001</v>
      </c>
      <c r="J89" s="148">
        <v>219.86</v>
      </c>
      <c r="K89" s="109">
        <v>0.5</v>
      </c>
    </row>
    <row r="90" spans="1:11" s="52" customFormat="1">
      <c r="A90" s="87">
        <v>58</v>
      </c>
      <c r="B90" s="88" t="s">
        <v>88</v>
      </c>
      <c r="C90" s="147">
        <v>1</v>
      </c>
      <c r="D90" s="105">
        <v>0.6</v>
      </c>
      <c r="E90" s="147" t="s">
        <v>276</v>
      </c>
      <c r="F90" s="105" t="s">
        <v>276</v>
      </c>
      <c r="G90" s="147">
        <v>3</v>
      </c>
      <c r="H90" s="105">
        <v>0.45</v>
      </c>
      <c r="I90" s="105">
        <v>1.04</v>
      </c>
      <c r="J90" s="148">
        <v>0.2</v>
      </c>
      <c r="K90" s="109">
        <v>520.1</v>
      </c>
    </row>
    <row r="91" spans="1:11" s="52" customFormat="1">
      <c r="A91" s="87">
        <v>59</v>
      </c>
      <c r="B91" s="88" t="s">
        <v>223</v>
      </c>
      <c r="C91" s="147">
        <v>1</v>
      </c>
      <c r="D91" s="105">
        <v>1</v>
      </c>
      <c r="E91" s="147" t="s">
        <v>276</v>
      </c>
      <c r="F91" s="105" t="s">
        <v>276</v>
      </c>
      <c r="G91" s="147" t="s">
        <v>276</v>
      </c>
      <c r="H91" s="105" t="s">
        <v>276</v>
      </c>
      <c r="I91" s="105">
        <v>1</v>
      </c>
      <c r="J91" s="148">
        <v>0.1</v>
      </c>
      <c r="K91" s="109">
        <v>973.4</v>
      </c>
    </row>
    <row r="92" spans="1:11" s="52" customFormat="1">
      <c r="A92" s="87">
        <v>60</v>
      </c>
      <c r="B92" s="88" t="s">
        <v>63</v>
      </c>
      <c r="C92" s="147" t="s">
        <v>276</v>
      </c>
      <c r="D92" s="105" t="s">
        <v>276</v>
      </c>
      <c r="E92" s="147">
        <v>1</v>
      </c>
      <c r="F92" s="105">
        <v>1</v>
      </c>
      <c r="G92" s="147" t="s">
        <v>276</v>
      </c>
      <c r="H92" s="105" t="s">
        <v>276</v>
      </c>
      <c r="I92" s="105">
        <v>1</v>
      </c>
      <c r="J92" s="148"/>
      <c r="K92" s="109"/>
    </row>
    <row r="93" spans="1:11" s="52" customFormat="1">
      <c r="A93" s="87">
        <v>61</v>
      </c>
      <c r="B93" s="88" t="s">
        <v>21</v>
      </c>
      <c r="C93" s="147" t="s">
        <v>276</v>
      </c>
      <c r="D93" s="105" t="s">
        <v>276</v>
      </c>
      <c r="E93" s="147" t="s">
        <v>276</v>
      </c>
      <c r="F93" s="105" t="s">
        <v>276</v>
      </c>
      <c r="G93" s="147">
        <v>2</v>
      </c>
      <c r="H93" s="105">
        <v>0.78</v>
      </c>
      <c r="I93" s="105">
        <v>0.78</v>
      </c>
      <c r="J93" s="148">
        <v>0.06</v>
      </c>
      <c r="K93" s="109"/>
    </row>
    <row r="94" spans="1:11" s="52" customFormat="1">
      <c r="A94" s="87">
        <v>62</v>
      </c>
      <c r="B94" s="88" t="s">
        <v>24</v>
      </c>
      <c r="C94" s="147">
        <v>4</v>
      </c>
      <c r="D94" s="105">
        <v>0.28999999999999998</v>
      </c>
      <c r="E94" s="147" t="s">
        <v>276</v>
      </c>
      <c r="F94" s="105" t="s">
        <v>276</v>
      </c>
      <c r="G94" s="147">
        <v>6</v>
      </c>
      <c r="H94" s="105">
        <v>0.47</v>
      </c>
      <c r="I94" s="105">
        <v>0.77</v>
      </c>
      <c r="J94" s="148">
        <v>1.66</v>
      </c>
      <c r="K94" s="109">
        <v>46.3</v>
      </c>
    </row>
    <row r="95" spans="1:11" s="52" customFormat="1">
      <c r="A95" s="87">
        <v>63</v>
      </c>
      <c r="B95" s="90" t="s">
        <v>224</v>
      </c>
      <c r="C95" s="147" t="s">
        <v>276</v>
      </c>
      <c r="D95" s="105" t="s">
        <v>276</v>
      </c>
      <c r="E95" s="147" t="s">
        <v>276</v>
      </c>
      <c r="F95" s="105" t="s">
        <v>276</v>
      </c>
      <c r="G95" s="147">
        <v>5</v>
      </c>
      <c r="H95" s="105">
        <v>0.7</v>
      </c>
      <c r="I95" s="105">
        <v>0.7</v>
      </c>
      <c r="J95" s="148">
        <v>0.38</v>
      </c>
      <c r="K95" s="109">
        <v>185.4</v>
      </c>
    </row>
    <row r="96" spans="1:11" s="52" customFormat="1">
      <c r="A96" s="87">
        <v>64</v>
      </c>
      <c r="B96" s="90" t="s">
        <v>13</v>
      </c>
      <c r="C96" s="171" t="s">
        <v>276</v>
      </c>
      <c r="D96" s="172" t="s">
        <v>276</v>
      </c>
      <c r="E96" s="171">
        <v>1</v>
      </c>
      <c r="F96" s="172">
        <v>0.7</v>
      </c>
      <c r="G96" s="171" t="s">
        <v>276</v>
      </c>
      <c r="H96" s="172" t="s">
        <v>276</v>
      </c>
      <c r="I96" s="172">
        <v>0.7</v>
      </c>
      <c r="J96" s="174">
        <v>12</v>
      </c>
      <c r="K96" s="173">
        <v>5.8</v>
      </c>
    </row>
    <row r="97" spans="1:11" s="52" customFormat="1">
      <c r="A97" s="87">
        <v>65</v>
      </c>
      <c r="B97" s="90" t="s">
        <v>242</v>
      </c>
      <c r="C97" s="171">
        <v>1</v>
      </c>
      <c r="D97" s="172">
        <v>0.1</v>
      </c>
      <c r="E97" s="171" t="s">
        <v>276</v>
      </c>
      <c r="F97" s="172" t="s">
        <v>276</v>
      </c>
      <c r="G97" s="171">
        <v>1</v>
      </c>
      <c r="H97" s="172">
        <v>0.57999999999999996</v>
      </c>
      <c r="I97" s="172">
        <v>0.68</v>
      </c>
      <c r="J97" s="174">
        <v>27.94</v>
      </c>
      <c r="K97" s="173">
        <v>2.4</v>
      </c>
    </row>
    <row r="98" spans="1:11" s="52" customFormat="1">
      <c r="A98" s="87">
        <v>66</v>
      </c>
      <c r="B98" s="90" t="s">
        <v>155</v>
      </c>
      <c r="C98" s="171">
        <v>3</v>
      </c>
      <c r="D98" s="172">
        <v>0.1</v>
      </c>
      <c r="E98" s="171">
        <v>1</v>
      </c>
      <c r="F98" s="172">
        <v>0.02</v>
      </c>
      <c r="G98" s="171">
        <v>7</v>
      </c>
      <c r="H98" s="172">
        <v>0.42</v>
      </c>
      <c r="I98" s="172">
        <v>0.55000000000000004</v>
      </c>
      <c r="J98" s="174">
        <v>0.4</v>
      </c>
      <c r="K98" s="173">
        <v>137</v>
      </c>
    </row>
    <row r="99" spans="1:11" s="52" customFormat="1">
      <c r="A99" s="87">
        <v>67</v>
      </c>
      <c r="B99" s="90" t="s">
        <v>93</v>
      </c>
      <c r="C99" s="171">
        <v>1</v>
      </c>
      <c r="D99" s="172">
        <v>0.01</v>
      </c>
      <c r="E99" s="171" t="s">
        <v>276</v>
      </c>
      <c r="F99" s="172" t="s">
        <v>276</v>
      </c>
      <c r="G99" s="171">
        <v>6</v>
      </c>
      <c r="H99" s="172">
        <v>0.5</v>
      </c>
      <c r="I99" s="172">
        <v>0.5</v>
      </c>
      <c r="J99" s="174"/>
      <c r="K99" s="173"/>
    </row>
    <row r="100" spans="1:11" s="52" customFormat="1">
      <c r="A100" s="87">
        <v>68</v>
      </c>
      <c r="B100" s="90" t="s">
        <v>22</v>
      </c>
      <c r="C100" s="171">
        <v>2</v>
      </c>
      <c r="D100" s="172">
        <v>0.14000000000000001</v>
      </c>
      <c r="E100" s="171">
        <v>1</v>
      </c>
      <c r="F100" s="172">
        <v>0.01</v>
      </c>
      <c r="G100" s="171">
        <v>5</v>
      </c>
      <c r="H100" s="172">
        <v>0.35</v>
      </c>
      <c r="I100" s="172">
        <v>0.5</v>
      </c>
      <c r="J100" s="174">
        <v>2.76</v>
      </c>
      <c r="K100" s="173">
        <v>18.2</v>
      </c>
    </row>
    <row r="101" spans="1:11" s="52" customFormat="1">
      <c r="A101" s="87">
        <v>69</v>
      </c>
      <c r="B101" s="90" t="s">
        <v>246</v>
      </c>
      <c r="C101" s="171" t="s">
        <v>276</v>
      </c>
      <c r="D101" s="172" t="s">
        <v>276</v>
      </c>
      <c r="E101" s="171" t="s">
        <v>276</v>
      </c>
      <c r="F101" s="172" t="s">
        <v>276</v>
      </c>
      <c r="G101" s="171">
        <v>2</v>
      </c>
      <c r="H101" s="172">
        <v>0.5</v>
      </c>
      <c r="I101" s="172">
        <v>0.5</v>
      </c>
      <c r="J101" s="174">
        <v>0.17</v>
      </c>
      <c r="K101" s="173">
        <v>286.7</v>
      </c>
    </row>
    <row r="102" spans="1:11" s="52" customFormat="1">
      <c r="A102" s="87">
        <v>70</v>
      </c>
      <c r="B102" s="90" t="s">
        <v>286</v>
      </c>
      <c r="C102" s="171" t="s">
        <v>276</v>
      </c>
      <c r="D102" s="172" t="s">
        <v>276</v>
      </c>
      <c r="E102" s="171" t="s">
        <v>276</v>
      </c>
      <c r="F102" s="172" t="s">
        <v>276</v>
      </c>
      <c r="G102" s="171">
        <v>1</v>
      </c>
      <c r="H102" s="172">
        <v>0.48899999999999999</v>
      </c>
      <c r="I102" s="172">
        <v>0.49</v>
      </c>
      <c r="J102" s="174"/>
      <c r="K102" s="173"/>
    </row>
    <row r="103" spans="1:11" s="52" customFormat="1">
      <c r="A103" s="87">
        <v>71</v>
      </c>
      <c r="B103" s="197" t="s">
        <v>41</v>
      </c>
      <c r="C103" s="171">
        <v>1</v>
      </c>
      <c r="D103" s="172">
        <v>0.02</v>
      </c>
      <c r="E103" s="171" t="s">
        <v>276</v>
      </c>
      <c r="F103" s="172" t="s">
        <v>276</v>
      </c>
      <c r="G103" s="171">
        <v>1</v>
      </c>
      <c r="H103" s="172">
        <v>0.39</v>
      </c>
      <c r="I103" s="172">
        <v>0.41</v>
      </c>
      <c r="J103" s="174">
        <v>0.69</v>
      </c>
      <c r="K103" s="173">
        <v>59.7</v>
      </c>
    </row>
    <row r="104" spans="1:11" s="52" customFormat="1">
      <c r="A104" s="87">
        <v>72</v>
      </c>
      <c r="B104" s="197" t="s">
        <v>290</v>
      </c>
      <c r="C104" s="171" t="s">
        <v>276</v>
      </c>
      <c r="D104" s="172" t="s">
        <v>276</v>
      </c>
      <c r="E104" s="171" t="s">
        <v>276</v>
      </c>
      <c r="F104" s="172" t="s">
        <v>276</v>
      </c>
      <c r="G104" s="171">
        <v>1</v>
      </c>
      <c r="H104" s="172">
        <v>0.41</v>
      </c>
      <c r="I104" s="172">
        <v>0.41</v>
      </c>
      <c r="J104" s="174">
        <v>0.13</v>
      </c>
      <c r="K104" s="173">
        <v>321</v>
      </c>
    </row>
    <row r="105" spans="1:11" s="52" customFormat="1">
      <c r="A105" s="87">
        <v>73</v>
      </c>
      <c r="B105" s="197" t="s">
        <v>76</v>
      </c>
      <c r="C105" s="171">
        <v>1</v>
      </c>
      <c r="D105" s="172">
        <v>0.12</v>
      </c>
      <c r="E105" s="171">
        <v>1</v>
      </c>
      <c r="F105" s="172">
        <v>0.02</v>
      </c>
      <c r="G105" s="171">
        <v>1</v>
      </c>
      <c r="H105" s="172">
        <v>0.25</v>
      </c>
      <c r="I105" s="172">
        <v>0.39</v>
      </c>
      <c r="J105" s="174">
        <v>0.1</v>
      </c>
      <c r="K105" s="173">
        <v>383.3</v>
      </c>
    </row>
    <row r="106" spans="1:11" s="52" customFormat="1">
      <c r="A106" s="87">
        <v>74</v>
      </c>
      <c r="B106" s="197" t="s">
        <v>29</v>
      </c>
      <c r="C106" s="171">
        <v>2</v>
      </c>
      <c r="D106" s="172">
        <v>0.13</v>
      </c>
      <c r="E106" s="171" t="s">
        <v>276</v>
      </c>
      <c r="F106" s="172" t="s">
        <v>276</v>
      </c>
      <c r="G106" s="171">
        <v>1</v>
      </c>
      <c r="H106" s="172">
        <v>0.25</v>
      </c>
      <c r="I106" s="172">
        <v>0.38</v>
      </c>
      <c r="J106" s="174">
        <v>0.73</v>
      </c>
      <c r="K106" s="173">
        <v>51.6</v>
      </c>
    </row>
    <row r="107" spans="1:11" s="52" customFormat="1">
      <c r="A107" s="87">
        <v>75</v>
      </c>
      <c r="B107" s="197" t="s">
        <v>87</v>
      </c>
      <c r="C107" s="171" t="s">
        <v>276</v>
      </c>
      <c r="D107" s="172" t="s">
        <v>276</v>
      </c>
      <c r="E107" s="171" t="s">
        <v>276</v>
      </c>
      <c r="F107" s="172" t="s">
        <v>276</v>
      </c>
      <c r="G107" s="171">
        <v>2</v>
      </c>
      <c r="H107" s="172">
        <v>0.37</v>
      </c>
      <c r="I107" s="172">
        <v>0.37</v>
      </c>
      <c r="J107" s="174">
        <v>0.31</v>
      </c>
      <c r="K107" s="173">
        <v>118.2</v>
      </c>
    </row>
    <row r="108" spans="1:11" s="52" customFormat="1">
      <c r="A108" s="87">
        <v>76</v>
      </c>
      <c r="B108" s="197" t="s">
        <v>310</v>
      </c>
      <c r="C108" s="171" t="s">
        <v>276</v>
      </c>
      <c r="D108" s="172" t="s">
        <v>276</v>
      </c>
      <c r="E108" s="171" t="s">
        <v>276</v>
      </c>
      <c r="F108" s="172" t="s">
        <v>276</v>
      </c>
      <c r="G108" s="171">
        <v>1</v>
      </c>
      <c r="H108" s="172">
        <v>0.32</v>
      </c>
      <c r="I108" s="172">
        <v>0.32</v>
      </c>
      <c r="J108" s="174"/>
      <c r="K108" s="173"/>
    </row>
    <row r="109" spans="1:11" s="52" customFormat="1">
      <c r="A109" s="87">
        <v>77</v>
      </c>
      <c r="B109" s="90" t="s">
        <v>286</v>
      </c>
      <c r="C109" s="171">
        <v>1</v>
      </c>
      <c r="D109" s="172">
        <v>0.3</v>
      </c>
      <c r="E109" s="171" t="s">
        <v>276</v>
      </c>
      <c r="F109" s="172" t="s">
        <v>276</v>
      </c>
      <c r="G109" s="171" t="s">
        <v>276</v>
      </c>
      <c r="H109" s="172" t="s">
        <v>276</v>
      </c>
      <c r="I109" s="172">
        <v>0.3</v>
      </c>
      <c r="J109" s="174">
        <v>-1.6</v>
      </c>
      <c r="K109" s="173">
        <v>-18.8</v>
      </c>
    </row>
    <row r="110" spans="1:11" s="52" customFormat="1">
      <c r="A110" s="87">
        <v>78</v>
      </c>
      <c r="B110" s="90" t="s">
        <v>297</v>
      </c>
      <c r="C110" s="171" t="s">
        <v>276</v>
      </c>
      <c r="D110" s="172" t="s">
        <v>276</v>
      </c>
      <c r="E110" s="171">
        <v>1</v>
      </c>
      <c r="F110" s="172">
        <v>0.12</v>
      </c>
      <c r="G110" s="171">
        <v>3</v>
      </c>
      <c r="H110" s="172">
        <v>0.16</v>
      </c>
      <c r="I110" s="172">
        <v>0.28000000000000003</v>
      </c>
      <c r="J110" s="174">
        <v>0.98</v>
      </c>
      <c r="K110" s="173">
        <v>28.7</v>
      </c>
    </row>
    <row r="111" spans="1:11" s="52" customFormat="1">
      <c r="A111" s="87">
        <v>79</v>
      </c>
      <c r="B111" s="90" t="s">
        <v>42</v>
      </c>
      <c r="C111" s="171">
        <v>1</v>
      </c>
      <c r="D111" s="172">
        <v>0.01</v>
      </c>
      <c r="E111" s="171" t="s">
        <v>276</v>
      </c>
      <c r="F111" s="172" t="s">
        <v>276</v>
      </c>
      <c r="G111" s="171">
        <v>4</v>
      </c>
      <c r="H111" s="172">
        <v>0.27</v>
      </c>
      <c r="I111" s="172">
        <v>0.28000000000000003</v>
      </c>
      <c r="J111" s="174">
        <v>0.13</v>
      </c>
      <c r="K111" s="173">
        <v>217.6</v>
      </c>
    </row>
    <row r="112" spans="1:11" s="52" customFormat="1">
      <c r="A112" s="87">
        <v>80</v>
      </c>
      <c r="B112" s="90" t="s">
        <v>296</v>
      </c>
      <c r="C112" s="171" t="s">
        <v>276</v>
      </c>
      <c r="D112" s="172" t="s">
        <v>276</v>
      </c>
      <c r="E112" s="171" t="s">
        <v>276</v>
      </c>
      <c r="F112" s="172" t="s">
        <v>276</v>
      </c>
      <c r="G112" s="171">
        <v>1</v>
      </c>
      <c r="H112" s="172">
        <v>0.24</v>
      </c>
      <c r="I112" s="172">
        <v>0.24</v>
      </c>
      <c r="J112" s="174"/>
      <c r="K112" s="173"/>
    </row>
    <row r="113" spans="1:11" s="52" customFormat="1">
      <c r="A113" s="87">
        <v>81</v>
      </c>
      <c r="B113" s="90" t="s">
        <v>82</v>
      </c>
      <c r="C113" s="171">
        <v>1</v>
      </c>
      <c r="D113" s="172">
        <v>0.15</v>
      </c>
      <c r="E113" s="171" t="s">
        <v>276</v>
      </c>
      <c r="F113" s="172" t="s">
        <v>276</v>
      </c>
      <c r="G113" s="171">
        <v>3</v>
      </c>
      <c r="H113" s="172">
        <v>0.08</v>
      </c>
      <c r="I113" s="172">
        <v>0.23</v>
      </c>
      <c r="J113" s="174">
        <v>0.36</v>
      </c>
      <c r="K113" s="173">
        <v>64.2</v>
      </c>
    </row>
    <row r="114" spans="1:11" s="52" customFormat="1">
      <c r="A114" s="87">
        <v>82</v>
      </c>
      <c r="B114" s="90" t="s">
        <v>283</v>
      </c>
      <c r="C114" s="171">
        <v>1</v>
      </c>
      <c r="D114" s="172">
        <v>0.2</v>
      </c>
      <c r="E114" s="171" t="s">
        <v>276</v>
      </c>
      <c r="F114" s="172" t="s">
        <v>276</v>
      </c>
      <c r="G114" s="171">
        <v>1</v>
      </c>
      <c r="H114" s="172">
        <v>0.02</v>
      </c>
      <c r="I114" s="172">
        <v>0.22</v>
      </c>
      <c r="J114" s="174">
        <v>0.16</v>
      </c>
      <c r="K114" s="173"/>
    </row>
    <row r="115" spans="1:11" s="52" customFormat="1">
      <c r="A115" s="87">
        <v>83</v>
      </c>
      <c r="B115" s="90" t="s">
        <v>28</v>
      </c>
      <c r="C115" s="171" t="s">
        <v>276</v>
      </c>
      <c r="D115" s="172" t="s">
        <v>276</v>
      </c>
      <c r="E115" s="171" t="s">
        <v>276</v>
      </c>
      <c r="F115" s="172" t="s">
        <v>276</v>
      </c>
      <c r="G115" s="171">
        <v>1</v>
      </c>
      <c r="H115" s="172">
        <v>0.22</v>
      </c>
      <c r="I115" s="172">
        <v>0.22</v>
      </c>
      <c r="J115" s="174">
        <v>0.34</v>
      </c>
      <c r="K115" s="173"/>
    </row>
    <row r="116" spans="1:11" s="52" customFormat="1">
      <c r="A116" s="87">
        <v>84</v>
      </c>
      <c r="B116" s="90" t="s">
        <v>225</v>
      </c>
      <c r="C116" s="171">
        <v>1</v>
      </c>
      <c r="D116" s="172">
        <v>0.13</v>
      </c>
      <c r="E116" s="171" t="s">
        <v>276</v>
      </c>
      <c r="F116" s="172" t="s">
        <v>276</v>
      </c>
      <c r="G116" s="171">
        <v>3</v>
      </c>
      <c r="H116" s="172">
        <v>7.0000000000000007E-2</v>
      </c>
      <c r="I116" s="172">
        <v>0.2</v>
      </c>
      <c r="J116" s="174">
        <v>0.41</v>
      </c>
      <c r="K116" s="173">
        <v>49.1</v>
      </c>
    </row>
    <row r="117" spans="1:11" s="52" customFormat="1">
      <c r="A117" s="87">
        <v>85</v>
      </c>
      <c r="B117" s="90" t="s">
        <v>51</v>
      </c>
      <c r="C117" s="171" t="s">
        <v>276</v>
      </c>
      <c r="D117" s="172" t="s">
        <v>276</v>
      </c>
      <c r="E117" s="171" t="s">
        <v>276</v>
      </c>
      <c r="F117" s="172" t="s">
        <v>276</v>
      </c>
      <c r="G117" s="171">
        <v>1</v>
      </c>
      <c r="H117" s="172">
        <v>0.2</v>
      </c>
      <c r="I117" s="172">
        <v>0.2</v>
      </c>
      <c r="J117" s="174"/>
      <c r="K117" s="173"/>
    </row>
    <row r="118" spans="1:11" s="52" customFormat="1">
      <c r="A118" s="87">
        <v>86</v>
      </c>
      <c r="B118" s="90" t="s">
        <v>301</v>
      </c>
      <c r="C118" s="171" t="s">
        <v>276</v>
      </c>
      <c r="D118" s="172" t="s">
        <v>276</v>
      </c>
      <c r="E118" s="171" t="s">
        <v>276</v>
      </c>
      <c r="F118" s="172" t="s">
        <v>276</v>
      </c>
      <c r="G118" s="171">
        <v>1</v>
      </c>
      <c r="H118" s="172">
        <v>0.2</v>
      </c>
      <c r="I118" s="172">
        <v>0.2</v>
      </c>
      <c r="J118" s="174">
        <v>0.03</v>
      </c>
      <c r="K118" s="173"/>
    </row>
    <row r="119" spans="1:11" s="52" customFormat="1">
      <c r="A119" s="87">
        <v>87</v>
      </c>
      <c r="B119" s="90" t="s">
        <v>299</v>
      </c>
      <c r="C119" s="171">
        <v>1</v>
      </c>
      <c r="D119" s="172">
        <v>0.01</v>
      </c>
      <c r="E119" s="171" t="s">
        <v>276</v>
      </c>
      <c r="F119" s="172" t="s">
        <v>276</v>
      </c>
      <c r="G119" s="171">
        <v>1</v>
      </c>
      <c r="H119" s="172">
        <v>0.16</v>
      </c>
      <c r="I119" s="172">
        <v>0.17</v>
      </c>
      <c r="J119" s="174"/>
      <c r="K119" s="173"/>
    </row>
    <row r="120" spans="1:11" s="52" customFormat="1">
      <c r="A120" s="87">
        <v>88</v>
      </c>
      <c r="B120" s="90" t="s">
        <v>97</v>
      </c>
      <c r="C120" s="171" t="s">
        <v>276</v>
      </c>
      <c r="D120" s="172" t="s">
        <v>276</v>
      </c>
      <c r="E120" s="171" t="s">
        <v>276</v>
      </c>
      <c r="F120" s="172" t="s">
        <v>276</v>
      </c>
      <c r="G120" s="171">
        <v>1</v>
      </c>
      <c r="H120" s="172">
        <v>0.14000000000000001</v>
      </c>
      <c r="I120" s="172">
        <v>0.14000000000000001</v>
      </c>
      <c r="J120" s="174"/>
      <c r="K120" s="173"/>
    </row>
    <row r="121" spans="1:11" s="52" customFormat="1">
      <c r="A121" s="87">
        <v>89</v>
      </c>
      <c r="B121" s="90" t="s">
        <v>20</v>
      </c>
      <c r="C121" s="171" t="s">
        <v>276</v>
      </c>
      <c r="D121" s="172" t="s">
        <v>276</v>
      </c>
      <c r="E121" s="171" t="s">
        <v>276</v>
      </c>
      <c r="F121" s="172" t="s">
        <v>276</v>
      </c>
      <c r="G121" s="171">
        <v>1</v>
      </c>
      <c r="H121" s="172">
        <v>0.14000000000000001</v>
      </c>
      <c r="I121" s="172">
        <v>0.14000000000000001</v>
      </c>
      <c r="J121" s="174">
        <v>1.19</v>
      </c>
      <c r="K121" s="173">
        <v>11.5</v>
      </c>
    </row>
    <row r="122" spans="1:11" s="52" customFormat="1">
      <c r="A122" s="87">
        <v>90</v>
      </c>
      <c r="B122" s="90" t="s">
        <v>96</v>
      </c>
      <c r="C122" s="171" t="s">
        <v>276</v>
      </c>
      <c r="D122" s="172" t="s">
        <v>276</v>
      </c>
      <c r="E122" s="171" t="s">
        <v>276</v>
      </c>
      <c r="F122" s="172" t="s">
        <v>276</v>
      </c>
      <c r="G122" s="171">
        <v>1</v>
      </c>
      <c r="H122" s="172">
        <v>0.12</v>
      </c>
      <c r="I122" s="172">
        <v>0.12</v>
      </c>
      <c r="J122" s="174">
        <v>0.17</v>
      </c>
      <c r="K122" s="173">
        <v>72.8</v>
      </c>
    </row>
    <row r="123" spans="1:11" s="52" customFormat="1">
      <c r="A123" s="87">
        <v>91</v>
      </c>
      <c r="B123" s="90" t="s">
        <v>311</v>
      </c>
      <c r="C123" s="171" t="s">
        <v>276</v>
      </c>
      <c r="D123" s="172" t="s">
        <v>276</v>
      </c>
      <c r="E123" s="171" t="s">
        <v>276</v>
      </c>
      <c r="F123" s="172" t="s">
        <v>276</v>
      </c>
      <c r="G123" s="171">
        <v>1</v>
      </c>
      <c r="H123" s="172">
        <v>0.12</v>
      </c>
      <c r="I123" s="172">
        <v>0.12</v>
      </c>
      <c r="J123" s="174">
        <v>0.15</v>
      </c>
      <c r="K123" s="173"/>
    </row>
    <row r="124" spans="1:11" s="52" customFormat="1">
      <c r="A124" s="87">
        <v>92</v>
      </c>
      <c r="B124" s="90" t="s">
        <v>162</v>
      </c>
      <c r="C124" s="171" t="s">
        <v>276</v>
      </c>
      <c r="D124" s="172" t="s">
        <v>276</v>
      </c>
      <c r="E124" s="171" t="s">
        <v>276</v>
      </c>
      <c r="F124" s="172" t="s">
        <v>276</v>
      </c>
      <c r="G124" s="171">
        <v>1</v>
      </c>
      <c r="H124" s="172">
        <v>0.12</v>
      </c>
      <c r="I124" s="172">
        <v>0.12</v>
      </c>
      <c r="J124" s="174">
        <v>0.55000000000000004</v>
      </c>
      <c r="K124" s="173">
        <v>21.8</v>
      </c>
    </row>
    <row r="125" spans="1:11" s="52" customFormat="1">
      <c r="A125" s="87">
        <v>93</v>
      </c>
      <c r="B125" s="90" t="s">
        <v>38</v>
      </c>
      <c r="C125" s="171">
        <v>1</v>
      </c>
      <c r="D125" s="172">
        <v>0.1</v>
      </c>
      <c r="E125" s="171" t="s">
        <v>276</v>
      </c>
      <c r="F125" s="172" t="s">
        <v>276</v>
      </c>
      <c r="G125" s="171" t="s">
        <v>276</v>
      </c>
      <c r="H125" s="172" t="s">
        <v>276</v>
      </c>
      <c r="I125" s="172">
        <v>0.1</v>
      </c>
      <c r="J125" s="174">
        <v>0.03</v>
      </c>
      <c r="K125" s="173">
        <v>293.10000000000002</v>
      </c>
    </row>
    <row r="126" spans="1:11" s="52" customFormat="1">
      <c r="A126" s="87">
        <v>94</v>
      </c>
      <c r="B126" s="90" t="s">
        <v>287</v>
      </c>
      <c r="C126" s="171" t="s">
        <v>276</v>
      </c>
      <c r="D126" s="172" t="s">
        <v>276</v>
      </c>
      <c r="E126" s="171" t="s">
        <v>276</v>
      </c>
      <c r="F126" s="172" t="s">
        <v>276</v>
      </c>
      <c r="G126" s="171">
        <v>1</v>
      </c>
      <c r="H126" s="172">
        <v>0.1</v>
      </c>
      <c r="I126" s="172">
        <v>0.1</v>
      </c>
      <c r="J126" s="174"/>
      <c r="K126" s="173"/>
    </row>
    <row r="127" spans="1:11" s="52" customFormat="1">
      <c r="A127" s="87">
        <v>95</v>
      </c>
      <c r="B127" s="90" t="s">
        <v>64</v>
      </c>
      <c r="C127" s="171" t="s">
        <v>276</v>
      </c>
      <c r="D127" s="172" t="s">
        <v>276</v>
      </c>
      <c r="E127" s="171" t="s">
        <v>276</v>
      </c>
      <c r="F127" s="172" t="s">
        <v>276</v>
      </c>
      <c r="G127" s="171">
        <v>1</v>
      </c>
      <c r="H127" s="172">
        <v>0.08</v>
      </c>
      <c r="I127" s="172">
        <v>0.08</v>
      </c>
      <c r="J127" s="174"/>
      <c r="K127" s="173"/>
    </row>
    <row r="128" spans="1:11" s="52" customFormat="1">
      <c r="A128" s="87">
        <v>96</v>
      </c>
      <c r="B128" s="90" t="s">
        <v>43</v>
      </c>
      <c r="C128" s="171">
        <v>1</v>
      </c>
      <c r="D128" s="172">
        <v>0.01</v>
      </c>
      <c r="E128" s="171" t="s">
        <v>276</v>
      </c>
      <c r="F128" s="172" t="s">
        <v>276</v>
      </c>
      <c r="G128" s="171">
        <v>2</v>
      </c>
      <c r="H128" s="172">
        <v>0.04</v>
      </c>
      <c r="I128" s="172">
        <v>0.05</v>
      </c>
      <c r="J128" s="174">
        <v>0.02</v>
      </c>
      <c r="K128" s="173"/>
    </row>
    <row r="129" spans="1:11" s="52" customFormat="1">
      <c r="A129" s="87">
        <v>97</v>
      </c>
      <c r="B129" s="90" t="s">
        <v>62</v>
      </c>
      <c r="C129" s="171" t="s">
        <v>276</v>
      </c>
      <c r="D129" s="172" t="s">
        <v>276</v>
      </c>
      <c r="E129" s="171" t="s">
        <v>276</v>
      </c>
      <c r="F129" s="172" t="s">
        <v>276</v>
      </c>
      <c r="G129" s="171">
        <v>1</v>
      </c>
      <c r="H129" s="172">
        <v>0.04</v>
      </c>
      <c r="I129" s="172">
        <v>0.04</v>
      </c>
      <c r="J129" s="174">
        <v>0.26</v>
      </c>
      <c r="K129" s="173">
        <v>14.2</v>
      </c>
    </row>
    <row r="130" spans="1:11" s="52" customFormat="1">
      <c r="A130" s="87">
        <v>98</v>
      </c>
      <c r="B130" s="90" t="s">
        <v>226</v>
      </c>
      <c r="C130" s="171" t="s">
        <v>276</v>
      </c>
      <c r="D130" s="172" t="s">
        <v>276</v>
      </c>
      <c r="E130" s="171" t="s">
        <v>276</v>
      </c>
      <c r="F130" s="172" t="s">
        <v>276</v>
      </c>
      <c r="G130" s="171">
        <v>2</v>
      </c>
      <c r="H130" s="172">
        <v>0.03</v>
      </c>
      <c r="I130" s="172">
        <v>0.03</v>
      </c>
      <c r="J130" s="174">
        <v>0.3</v>
      </c>
      <c r="K130" s="173">
        <v>9.9</v>
      </c>
    </row>
    <row r="131" spans="1:11" s="52" customFormat="1">
      <c r="A131" s="87">
        <v>99</v>
      </c>
      <c r="B131" s="90" t="s">
        <v>293</v>
      </c>
      <c r="C131" s="171">
        <v>1</v>
      </c>
      <c r="D131" s="172">
        <v>0.02</v>
      </c>
      <c r="E131" s="171" t="s">
        <v>276</v>
      </c>
      <c r="F131" s="172" t="s">
        <v>276</v>
      </c>
      <c r="G131" s="171" t="s">
        <v>276</v>
      </c>
      <c r="H131" s="172" t="s">
        <v>276</v>
      </c>
      <c r="I131" s="172">
        <v>0.02</v>
      </c>
      <c r="J131" s="174"/>
      <c r="K131" s="173"/>
    </row>
    <row r="132" spans="1:11" s="52" customFormat="1">
      <c r="A132" s="87">
        <v>100</v>
      </c>
      <c r="B132" s="90" t="s">
        <v>66</v>
      </c>
      <c r="C132" s="171">
        <v>1</v>
      </c>
      <c r="D132" s="172">
        <v>0.01</v>
      </c>
      <c r="E132" s="171" t="s">
        <v>276</v>
      </c>
      <c r="F132" s="172" t="s">
        <v>276</v>
      </c>
      <c r="G132" s="171">
        <v>1</v>
      </c>
      <c r="H132" s="172">
        <v>0.01</v>
      </c>
      <c r="I132" s="172">
        <v>0.02</v>
      </c>
      <c r="J132" s="174">
        <v>0.15</v>
      </c>
      <c r="K132" s="173"/>
    </row>
    <row r="133" spans="1:11" s="52" customFormat="1">
      <c r="A133" s="87">
        <v>101</v>
      </c>
      <c r="B133" s="90" t="s">
        <v>160</v>
      </c>
      <c r="C133" s="171">
        <v>1</v>
      </c>
      <c r="D133" s="172">
        <v>0.02</v>
      </c>
      <c r="E133" s="171" t="s">
        <v>276</v>
      </c>
      <c r="F133" s="172" t="s">
        <v>276</v>
      </c>
      <c r="G133" s="171" t="s">
        <v>276</v>
      </c>
      <c r="H133" s="172" t="s">
        <v>276</v>
      </c>
      <c r="I133" s="172">
        <v>0.02</v>
      </c>
      <c r="J133" s="174">
        <v>1.38</v>
      </c>
      <c r="K133" s="173">
        <v>1.4</v>
      </c>
    </row>
    <row r="134" spans="1:11" s="52" customFormat="1">
      <c r="A134" s="87">
        <v>102</v>
      </c>
      <c r="B134" s="90" t="s">
        <v>27</v>
      </c>
      <c r="C134" s="171" t="s">
        <v>276</v>
      </c>
      <c r="D134" s="172" t="s">
        <v>276</v>
      </c>
      <c r="E134" s="171" t="s">
        <v>276</v>
      </c>
      <c r="F134" s="172" t="s">
        <v>276</v>
      </c>
      <c r="G134" s="171">
        <v>1</v>
      </c>
      <c r="H134" s="172">
        <v>0.01</v>
      </c>
      <c r="I134" s="172">
        <v>0.01</v>
      </c>
      <c r="J134" s="174">
        <v>0.18</v>
      </c>
      <c r="K134" s="173"/>
    </row>
    <row r="135" spans="1:11" s="52" customFormat="1">
      <c r="A135" s="87">
        <v>103</v>
      </c>
      <c r="B135" s="90" t="s">
        <v>44</v>
      </c>
      <c r="C135" s="171">
        <v>1</v>
      </c>
      <c r="D135" s="172">
        <v>0.01</v>
      </c>
      <c r="E135" s="171" t="s">
        <v>276</v>
      </c>
      <c r="F135" s="172" t="s">
        <v>276</v>
      </c>
      <c r="G135" s="171" t="s">
        <v>276</v>
      </c>
      <c r="H135" s="172" t="s">
        <v>276</v>
      </c>
      <c r="I135" s="172">
        <v>0.01</v>
      </c>
      <c r="J135" s="174">
        <v>0.33</v>
      </c>
      <c r="K135" s="173">
        <v>3</v>
      </c>
    </row>
    <row r="136" spans="1:11" s="52" customFormat="1">
      <c r="A136" s="87">
        <v>104</v>
      </c>
      <c r="B136" s="90" t="s">
        <v>258</v>
      </c>
      <c r="C136" s="171">
        <v>1</v>
      </c>
      <c r="D136" s="172">
        <v>0.01</v>
      </c>
      <c r="E136" s="171" t="s">
        <v>276</v>
      </c>
      <c r="F136" s="172" t="s">
        <v>276</v>
      </c>
      <c r="G136" s="171" t="s">
        <v>276</v>
      </c>
      <c r="H136" s="172" t="s">
        <v>276</v>
      </c>
      <c r="I136" s="172">
        <v>0.01</v>
      </c>
      <c r="J136" s="174">
        <v>0.04</v>
      </c>
      <c r="K136" s="173"/>
    </row>
    <row r="137" spans="1:11" s="52" customFormat="1">
      <c r="A137" s="87">
        <v>105</v>
      </c>
      <c r="B137" s="90" t="s">
        <v>84</v>
      </c>
      <c r="C137" s="171" t="s">
        <v>276</v>
      </c>
      <c r="D137" s="172" t="s">
        <v>276</v>
      </c>
      <c r="E137" s="171" t="s">
        <v>276</v>
      </c>
      <c r="F137" s="172" t="s">
        <v>276</v>
      </c>
      <c r="G137" s="171">
        <v>1</v>
      </c>
      <c r="H137" s="172">
        <v>5.0000000000000001E-3</v>
      </c>
      <c r="I137" s="172">
        <v>5.0000000000000001E-3</v>
      </c>
      <c r="J137" s="174">
        <v>0.01</v>
      </c>
      <c r="K137" s="173">
        <v>59.2</v>
      </c>
    </row>
    <row r="138" spans="1:11" s="52" customFormat="1">
      <c r="A138" s="87">
        <v>106</v>
      </c>
      <c r="B138" s="90" t="s">
        <v>282</v>
      </c>
      <c r="C138" s="171" t="s">
        <v>276</v>
      </c>
      <c r="D138" s="172" t="s">
        <v>276</v>
      </c>
      <c r="E138" s="171" t="s">
        <v>276</v>
      </c>
      <c r="F138" s="172" t="s">
        <v>276</v>
      </c>
      <c r="G138" s="171">
        <v>2</v>
      </c>
      <c r="H138" s="172">
        <v>1E-3</v>
      </c>
      <c r="I138" s="172">
        <v>1E-3</v>
      </c>
      <c r="J138" s="174"/>
      <c r="K138" s="173"/>
    </row>
    <row r="139" spans="1:11" s="65" customFormat="1" ht="14.25">
      <c r="A139" s="202" t="s">
        <v>142</v>
      </c>
      <c r="B139" s="202"/>
      <c r="C139" s="149">
        <v>2743</v>
      </c>
      <c r="D139" s="150">
        <v>15229.96</v>
      </c>
      <c r="E139" s="149">
        <v>1151</v>
      </c>
      <c r="F139" s="150">
        <v>8348.6200000000008</v>
      </c>
      <c r="G139" s="149">
        <v>2669</v>
      </c>
      <c r="H139" s="150">
        <v>3680.64</v>
      </c>
      <c r="I139" s="150">
        <v>27259.22</v>
      </c>
      <c r="J139" s="151"/>
      <c r="K139" s="152">
        <v>101.9</v>
      </c>
    </row>
    <row r="140" spans="1:11" s="69" customFormat="1" ht="12.75">
      <c r="A140" s="66"/>
      <c r="B140" s="66"/>
      <c r="C140" s="67"/>
      <c r="D140" s="68"/>
      <c r="E140" s="67"/>
      <c r="F140" s="68"/>
      <c r="G140" s="67"/>
      <c r="H140" s="68"/>
      <c r="I140" s="68"/>
    </row>
    <row r="141" spans="1:11" s="69" customFormat="1" ht="12.75">
      <c r="A141" s="66"/>
      <c r="B141" s="66"/>
      <c r="C141" s="67"/>
      <c r="D141" s="68"/>
      <c r="E141" s="67"/>
      <c r="F141" s="68"/>
      <c r="G141" s="67"/>
      <c r="H141" s="68"/>
      <c r="I141" s="68"/>
    </row>
    <row r="142" spans="1:11" s="69" customFormat="1" ht="12.75">
      <c r="A142" s="66"/>
      <c r="B142" s="66"/>
      <c r="C142" s="67"/>
      <c r="D142" s="68"/>
      <c r="E142" s="67"/>
      <c r="F142" s="68"/>
      <c r="G142" s="67"/>
      <c r="H142" s="68"/>
      <c r="I142" s="68"/>
    </row>
    <row r="143" spans="1:11" ht="15.75">
      <c r="A143" s="201" t="s">
        <v>316</v>
      </c>
      <c r="B143" s="201"/>
      <c r="C143" s="201"/>
      <c r="D143" s="201"/>
      <c r="E143" s="201"/>
      <c r="F143" s="201"/>
      <c r="G143" s="201"/>
      <c r="H143" s="201"/>
      <c r="I143" s="201"/>
    </row>
    <row r="144" spans="1:11" ht="15.75">
      <c r="A144" s="204" t="str">
        <f>A6</f>
        <v>As from January 1 to October 31, 2024</v>
      </c>
      <c r="B144" s="204"/>
      <c r="C144" s="204"/>
      <c r="D144" s="204"/>
      <c r="E144" s="204"/>
      <c r="F144" s="204"/>
      <c r="G144" s="204"/>
      <c r="H144" s="204"/>
      <c r="I144" s="204"/>
    </row>
    <row r="146" spans="1:11" ht="85.5">
      <c r="A146" s="94" t="s">
        <v>100</v>
      </c>
      <c r="B146" s="94" t="s">
        <v>166</v>
      </c>
      <c r="C146" s="95" t="s">
        <v>120</v>
      </c>
      <c r="D146" s="96" t="s">
        <v>121</v>
      </c>
      <c r="E146" s="97" t="s">
        <v>122</v>
      </c>
      <c r="F146" s="96" t="s">
        <v>123</v>
      </c>
      <c r="G146" s="95" t="s">
        <v>256</v>
      </c>
      <c r="H146" s="96" t="s">
        <v>125</v>
      </c>
      <c r="I146" s="96" t="s">
        <v>126</v>
      </c>
      <c r="J146" s="107" t="s">
        <v>304</v>
      </c>
      <c r="K146" s="107" t="s">
        <v>257</v>
      </c>
    </row>
    <row r="147" spans="1:11" s="52" customFormat="1">
      <c r="A147" s="87">
        <v>1</v>
      </c>
      <c r="B147" s="85" t="s">
        <v>174</v>
      </c>
      <c r="C147" s="147">
        <v>331</v>
      </c>
      <c r="D147" s="105">
        <v>1626.08</v>
      </c>
      <c r="E147" s="147">
        <v>164</v>
      </c>
      <c r="F147" s="105">
        <v>2814.92</v>
      </c>
      <c r="G147" s="147">
        <v>54</v>
      </c>
      <c r="H147" s="105">
        <v>255.92</v>
      </c>
      <c r="I147" s="105">
        <v>4696.92</v>
      </c>
      <c r="J147" s="105">
        <v>1488.84</v>
      </c>
      <c r="K147" s="109">
        <v>315.5</v>
      </c>
    </row>
    <row r="148" spans="1:11" s="52" customFormat="1">
      <c r="A148" s="87">
        <v>2</v>
      </c>
      <c r="B148" s="85" t="s">
        <v>227</v>
      </c>
      <c r="C148" s="147">
        <v>1150</v>
      </c>
      <c r="D148" s="105">
        <v>431.83</v>
      </c>
      <c r="E148" s="147">
        <v>131</v>
      </c>
      <c r="F148" s="105">
        <v>410.21</v>
      </c>
      <c r="G148" s="147">
        <v>1885</v>
      </c>
      <c r="H148" s="105">
        <v>1252.1400000000001</v>
      </c>
      <c r="I148" s="105">
        <v>2094.17</v>
      </c>
      <c r="J148" s="105">
        <v>2399.71</v>
      </c>
      <c r="K148" s="109">
        <v>87.3</v>
      </c>
    </row>
    <row r="149" spans="1:11" s="52" customFormat="1">
      <c r="A149" s="87">
        <v>3</v>
      </c>
      <c r="B149" s="85" t="s">
        <v>171</v>
      </c>
      <c r="C149" s="147">
        <v>32</v>
      </c>
      <c r="D149" s="105">
        <v>1757.24</v>
      </c>
      <c r="E149" s="147">
        <v>21</v>
      </c>
      <c r="F149" s="105">
        <v>217.5</v>
      </c>
      <c r="G149" s="147">
        <v>2</v>
      </c>
      <c r="H149" s="105">
        <v>0.56000000000000005</v>
      </c>
      <c r="I149" s="105">
        <v>1975.3</v>
      </c>
      <c r="J149" s="105">
        <v>3104.45</v>
      </c>
      <c r="K149" s="109">
        <v>63.6</v>
      </c>
    </row>
    <row r="150" spans="1:11" s="52" customFormat="1">
      <c r="A150" s="87">
        <v>4</v>
      </c>
      <c r="B150" s="85" t="s">
        <v>169</v>
      </c>
      <c r="C150" s="147">
        <v>101</v>
      </c>
      <c r="D150" s="105">
        <v>711.75</v>
      </c>
      <c r="E150" s="147">
        <v>40</v>
      </c>
      <c r="F150" s="105">
        <v>710.49</v>
      </c>
      <c r="G150" s="147">
        <v>36</v>
      </c>
      <c r="H150" s="105">
        <v>415.87</v>
      </c>
      <c r="I150" s="105">
        <v>1838.11</v>
      </c>
      <c r="J150" s="105">
        <v>2810.67</v>
      </c>
      <c r="K150" s="109">
        <v>65.400000000000006</v>
      </c>
    </row>
    <row r="151" spans="1:11" s="52" customFormat="1">
      <c r="A151" s="87">
        <v>5</v>
      </c>
      <c r="B151" s="85" t="s">
        <v>189</v>
      </c>
      <c r="C151" s="147">
        <v>34</v>
      </c>
      <c r="D151" s="105">
        <v>1681.17</v>
      </c>
      <c r="E151" s="147">
        <v>2</v>
      </c>
      <c r="F151" s="105">
        <v>-9.56</v>
      </c>
      <c r="G151" s="147">
        <v>14</v>
      </c>
      <c r="H151" s="105">
        <v>34.65</v>
      </c>
      <c r="I151" s="105">
        <v>1706.26</v>
      </c>
      <c r="J151" s="105">
        <v>1028.23</v>
      </c>
      <c r="K151" s="109">
        <v>165.9</v>
      </c>
    </row>
    <row r="152" spans="1:11" s="52" customFormat="1">
      <c r="A152" s="87">
        <v>6</v>
      </c>
      <c r="B152" s="85" t="s">
        <v>168</v>
      </c>
      <c r="C152" s="147">
        <v>165</v>
      </c>
      <c r="D152" s="105">
        <v>679.06</v>
      </c>
      <c r="E152" s="147">
        <v>147</v>
      </c>
      <c r="F152" s="105">
        <v>796.18</v>
      </c>
      <c r="G152" s="147">
        <v>144</v>
      </c>
      <c r="H152" s="105">
        <v>211.22</v>
      </c>
      <c r="I152" s="105">
        <v>1686.47</v>
      </c>
      <c r="J152" s="105">
        <v>1395.8</v>
      </c>
      <c r="K152" s="109">
        <v>120.8</v>
      </c>
    </row>
    <row r="153" spans="1:11" s="52" customFormat="1">
      <c r="A153" s="87">
        <v>7</v>
      </c>
      <c r="B153" s="85" t="s">
        <v>280</v>
      </c>
      <c r="C153" s="147">
        <v>228</v>
      </c>
      <c r="D153" s="105">
        <v>1126.32</v>
      </c>
      <c r="E153" s="147">
        <v>165</v>
      </c>
      <c r="F153" s="105">
        <v>192.99</v>
      </c>
      <c r="G153" s="147">
        <v>197</v>
      </c>
      <c r="H153" s="105">
        <v>276.48</v>
      </c>
      <c r="I153" s="105">
        <v>1595.79</v>
      </c>
      <c r="J153" s="105">
        <v>2667.05</v>
      </c>
      <c r="K153" s="109">
        <v>59.8</v>
      </c>
    </row>
    <row r="154" spans="1:11" s="52" customFormat="1">
      <c r="A154" s="87">
        <v>8</v>
      </c>
      <c r="B154" s="90" t="s">
        <v>175</v>
      </c>
      <c r="C154" s="147">
        <v>84</v>
      </c>
      <c r="D154" s="105">
        <v>852.69</v>
      </c>
      <c r="E154" s="147">
        <v>77</v>
      </c>
      <c r="F154" s="105">
        <v>351.47</v>
      </c>
      <c r="G154" s="147">
        <v>39</v>
      </c>
      <c r="H154" s="105">
        <v>376.06</v>
      </c>
      <c r="I154" s="105">
        <v>1580.22</v>
      </c>
      <c r="J154" s="105">
        <v>1310.76</v>
      </c>
      <c r="K154" s="109">
        <v>120.6</v>
      </c>
    </row>
    <row r="155" spans="1:11" s="52" customFormat="1">
      <c r="A155" s="87">
        <v>9</v>
      </c>
      <c r="B155" s="92" t="s">
        <v>170</v>
      </c>
      <c r="C155" s="147">
        <v>63</v>
      </c>
      <c r="D155" s="105">
        <v>461.21</v>
      </c>
      <c r="E155" s="147">
        <v>52</v>
      </c>
      <c r="F155" s="105">
        <v>647.13</v>
      </c>
      <c r="G155" s="147">
        <v>41</v>
      </c>
      <c r="H155" s="105">
        <v>43.29</v>
      </c>
      <c r="I155" s="105">
        <v>1151.6300000000001</v>
      </c>
      <c r="J155" s="105">
        <v>2314.6799999999998</v>
      </c>
      <c r="K155" s="109">
        <v>49.8</v>
      </c>
    </row>
    <row r="156" spans="1:11" s="52" customFormat="1">
      <c r="A156" s="87">
        <v>10</v>
      </c>
      <c r="B156" s="85" t="s">
        <v>186</v>
      </c>
      <c r="C156" s="147">
        <v>5</v>
      </c>
      <c r="D156" s="105">
        <v>916.84</v>
      </c>
      <c r="E156" s="147">
        <v>2</v>
      </c>
      <c r="F156" s="105">
        <v>24.32</v>
      </c>
      <c r="G156" s="147">
        <v>7</v>
      </c>
      <c r="H156" s="105">
        <v>68.88</v>
      </c>
      <c r="I156" s="105">
        <v>1010.04</v>
      </c>
      <c r="J156" s="105">
        <v>27.63</v>
      </c>
      <c r="K156" s="109">
        <v>3655.8</v>
      </c>
    </row>
    <row r="157" spans="1:11" s="52" customFormat="1">
      <c r="A157" s="87">
        <v>11</v>
      </c>
      <c r="B157" s="90" t="s">
        <v>198</v>
      </c>
      <c r="C157" s="147">
        <v>34</v>
      </c>
      <c r="D157" s="105">
        <v>948.24</v>
      </c>
      <c r="E157" s="147">
        <v>4</v>
      </c>
      <c r="F157" s="105">
        <v>9.7100000000000009</v>
      </c>
      <c r="G157" s="147">
        <v>3</v>
      </c>
      <c r="H157" s="105">
        <v>7.0000000000000007E-2</v>
      </c>
      <c r="I157" s="105">
        <v>958.02</v>
      </c>
      <c r="J157" s="105">
        <v>558.87</v>
      </c>
      <c r="K157" s="109">
        <v>171.4</v>
      </c>
    </row>
    <row r="158" spans="1:11" s="52" customFormat="1">
      <c r="A158" s="87">
        <v>12</v>
      </c>
      <c r="B158" s="85" t="s">
        <v>45</v>
      </c>
      <c r="C158" s="147">
        <v>97</v>
      </c>
      <c r="D158" s="105">
        <v>488.49</v>
      </c>
      <c r="E158" s="147">
        <v>78</v>
      </c>
      <c r="F158" s="105">
        <v>157.31</v>
      </c>
      <c r="G158" s="147">
        <v>45</v>
      </c>
      <c r="H158" s="105">
        <v>55.26</v>
      </c>
      <c r="I158" s="105">
        <v>701.05</v>
      </c>
      <c r="J158" s="105">
        <v>704.33</v>
      </c>
      <c r="K158" s="109">
        <v>99.5</v>
      </c>
    </row>
    <row r="159" spans="1:11" s="52" customFormat="1">
      <c r="A159" s="87">
        <v>13</v>
      </c>
      <c r="B159" s="85" t="s">
        <v>176</v>
      </c>
      <c r="C159" s="147">
        <v>46</v>
      </c>
      <c r="D159" s="105">
        <v>647.71</v>
      </c>
      <c r="E159" s="147">
        <v>47</v>
      </c>
      <c r="F159" s="105">
        <v>30.64</v>
      </c>
      <c r="G159" s="147">
        <v>17</v>
      </c>
      <c r="H159" s="105">
        <v>13.49</v>
      </c>
      <c r="I159" s="105">
        <v>691.84</v>
      </c>
      <c r="J159" s="105">
        <v>742.21</v>
      </c>
      <c r="K159" s="109">
        <v>93.2</v>
      </c>
    </row>
    <row r="160" spans="1:11" s="52" customFormat="1">
      <c r="A160" s="87">
        <v>14</v>
      </c>
      <c r="B160" s="85" t="s">
        <v>190</v>
      </c>
      <c r="C160" s="147">
        <v>21</v>
      </c>
      <c r="D160" s="105">
        <v>511.74</v>
      </c>
      <c r="E160" s="147">
        <v>22</v>
      </c>
      <c r="F160" s="105">
        <v>115.53</v>
      </c>
      <c r="G160" s="147">
        <v>3</v>
      </c>
      <c r="H160" s="105">
        <v>0.97</v>
      </c>
      <c r="I160" s="105">
        <v>628.24</v>
      </c>
      <c r="J160" s="105">
        <v>285.45</v>
      </c>
      <c r="K160" s="109">
        <v>220.1</v>
      </c>
    </row>
    <row r="161" spans="1:11" s="52" customFormat="1">
      <c r="A161" s="87">
        <v>15</v>
      </c>
      <c r="B161" s="88" t="s">
        <v>178</v>
      </c>
      <c r="C161" s="147">
        <v>58</v>
      </c>
      <c r="D161" s="105">
        <v>328.62</v>
      </c>
      <c r="E161" s="147">
        <v>26</v>
      </c>
      <c r="F161" s="105">
        <v>197.58</v>
      </c>
      <c r="G161" s="147">
        <v>36</v>
      </c>
      <c r="H161" s="105">
        <v>8.5399999999999991</v>
      </c>
      <c r="I161" s="105">
        <v>534.74</v>
      </c>
      <c r="J161" s="105">
        <v>619.47</v>
      </c>
      <c r="K161" s="109">
        <v>86.3</v>
      </c>
    </row>
    <row r="162" spans="1:11" s="52" customFormat="1">
      <c r="A162" s="87">
        <v>16</v>
      </c>
      <c r="B162" s="88" t="s">
        <v>173</v>
      </c>
      <c r="C162" s="147">
        <v>2</v>
      </c>
      <c r="D162" s="105">
        <v>10.68</v>
      </c>
      <c r="E162" s="147">
        <v>1</v>
      </c>
      <c r="F162" s="105">
        <v>5.69</v>
      </c>
      <c r="G162" s="147">
        <v>4</v>
      </c>
      <c r="H162" s="105">
        <v>509.03</v>
      </c>
      <c r="I162" s="105">
        <v>525.39</v>
      </c>
      <c r="J162" s="105">
        <v>56.31</v>
      </c>
      <c r="K162" s="109">
        <v>933.1</v>
      </c>
    </row>
    <row r="163" spans="1:11" s="52" customFormat="1">
      <c r="A163" s="87">
        <v>17</v>
      </c>
      <c r="B163" s="88" t="s">
        <v>184</v>
      </c>
      <c r="C163" s="147">
        <v>24</v>
      </c>
      <c r="D163" s="105">
        <v>165.41</v>
      </c>
      <c r="E163" s="147">
        <v>22</v>
      </c>
      <c r="F163" s="105">
        <v>332.3</v>
      </c>
      <c r="G163" s="147">
        <v>2</v>
      </c>
      <c r="H163" s="105">
        <v>2.39</v>
      </c>
      <c r="I163" s="105">
        <v>500.1</v>
      </c>
      <c r="J163" s="105">
        <v>402.41</v>
      </c>
      <c r="K163" s="109">
        <v>124.3</v>
      </c>
    </row>
    <row r="164" spans="1:11" s="52" customFormat="1">
      <c r="A164" s="87">
        <v>18</v>
      </c>
      <c r="B164" s="88" t="s">
        <v>172</v>
      </c>
      <c r="C164" s="147">
        <v>29</v>
      </c>
      <c r="D164" s="105">
        <v>185.51</v>
      </c>
      <c r="E164" s="147">
        <v>25</v>
      </c>
      <c r="F164" s="105">
        <v>311.12</v>
      </c>
      <c r="G164" s="147">
        <v>3</v>
      </c>
      <c r="H164" s="105">
        <v>0.6</v>
      </c>
      <c r="I164" s="105">
        <v>497.24</v>
      </c>
      <c r="J164" s="105">
        <v>589.87</v>
      </c>
      <c r="K164" s="109">
        <v>84.3</v>
      </c>
    </row>
    <row r="165" spans="1:11" s="52" customFormat="1">
      <c r="A165" s="87">
        <v>19</v>
      </c>
      <c r="B165" s="88" t="s">
        <v>177</v>
      </c>
      <c r="C165" s="147">
        <v>12</v>
      </c>
      <c r="D165" s="105">
        <v>94.7</v>
      </c>
      <c r="E165" s="147">
        <v>6</v>
      </c>
      <c r="F165" s="105">
        <v>392.97</v>
      </c>
      <c r="G165" s="147">
        <v>1</v>
      </c>
      <c r="H165" s="105">
        <v>0.04</v>
      </c>
      <c r="I165" s="105">
        <v>487.7</v>
      </c>
      <c r="J165" s="105">
        <v>1292.69</v>
      </c>
      <c r="K165" s="109">
        <v>37.700000000000003</v>
      </c>
    </row>
    <row r="166" spans="1:11" s="52" customFormat="1">
      <c r="A166" s="87">
        <v>20</v>
      </c>
      <c r="B166" s="85" t="s">
        <v>194</v>
      </c>
      <c r="C166" s="147">
        <v>17</v>
      </c>
      <c r="D166" s="105">
        <v>367.36</v>
      </c>
      <c r="E166" s="147">
        <v>8</v>
      </c>
      <c r="F166" s="105">
        <v>24.98</v>
      </c>
      <c r="G166" s="147">
        <v>8</v>
      </c>
      <c r="H166" s="105">
        <v>25.78</v>
      </c>
      <c r="I166" s="105">
        <v>418.12</v>
      </c>
      <c r="J166" s="105">
        <v>291.73</v>
      </c>
      <c r="K166" s="109">
        <v>143.30000000000001</v>
      </c>
    </row>
    <row r="167" spans="1:11" s="52" customFormat="1">
      <c r="A167" s="87">
        <v>21</v>
      </c>
      <c r="B167" s="85" t="s">
        <v>205</v>
      </c>
      <c r="C167" s="147">
        <v>5</v>
      </c>
      <c r="D167" s="105">
        <v>26.7</v>
      </c>
      <c r="E167" s="147">
        <v>6</v>
      </c>
      <c r="F167" s="105">
        <v>276.88</v>
      </c>
      <c r="G167" s="147">
        <v>2</v>
      </c>
      <c r="H167" s="105">
        <v>0.92</v>
      </c>
      <c r="I167" s="105">
        <v>304.5</v>
      </c>
      <c r="J167" s="105">
        <v>33.270000000000003</v>
      </c>
      <c r="K167" s="109">
        <v>915.3</v>
      </c>
    </row>
    <row r="168" spans="1:11" s="52" customFormat="1">
      <c r="A168" s="87">
        <v>22</v>
      </c>
      <c r="B168" s="85" t="s">
        <v>180</v>
      </c>
      <c r="C168" s="147">
        <v>26</v>
      </c>
      <c r="D168" s="105">
        <v>184.43</v>
      </c>
      <c r="E168" s="147">
        <v>31</v>
      </c>
      <c r="F168" s="105">
        <v>51.86</v>
      </c>
      <c r="G168" s="147">
        <v>11</v>
      </c>
      <c r="H168" s="105">
        <v>16.079999999999998</v>
      </c>
      <c r="I168" s="105">
        <v>252.38</v>
      </c>
      <c r="J168" s="105">
        <v>733.51</v>
      </c>
      <c r="K168" s="109">
        <v>34.4</v>
      </c>
    </row>
    <row r="169" spans="1:11" s="52" customFormat="1">
      <c r="A169" s="87">
        <v>23</v>
      </c>
      <c r="B169" s="85" t="s">
        <v>185</v>
      </c>
      <c r="C169" s="147">
        <v>19</v>
      </c>
      <c r="D169" s="105">
        <v>164.45</v>
      </c>
      <c r="E169" s="147">
        <v>15</v>
      </c>
      <c r="F169" s="105">
        <v>54.08</v>
      </c>
      <c r="G169" s="147">
        <v>3</v>
      </c>
      <c r="H169" s="105">
        <v>5.58</v>
      </c>
      <c r="I169" s="105">
        <v>224.11</v>
      </c>
      <c r="J169" s="105">
        <v>331.14</v>
      </c>
      <c r="K169" s="109">
        <v>67.7</v>
      </c>
    </row>
    <row r="170" spans="1:11" s="52" customFormat="1">
      <c r="A170" s="87">
        <v>24</v>
      </c>
      <c r="B170" s="85" t="s">
        <v>179</v>
      </c>
      <c r="C170" s="147">
        <v>61</v>
      </c>
      <c r="D170" s="105">
        <v>203.68</v>
      </c>
      <c r="E170" s="147">
        <v>21</v>
      </c>
      <c r="F170" s="105">
        <v>5.09</v>
      </c>
      <c r="G170" s="147">
        <v>17</v>
      </c>
      <c r="H170" s="105">
        <v>1.28</v>
      </c>
      <c r="I170" s="105">
        <v>210.05</v>
      </c>
      <c r="J170" s="105">
        <v>180.94</v>
      </c>
      <c r="K170" s="109">
        <v>116.1</v>
      </c>
    </row>
    <row r="171" spans="1:11" s="52" customFormat="1">
      <c r="A171" s="87">
        <v>25</v>
      </c>
      <c r="B171" s="85" t="s">
        <v>188</v>
      </c>
      <c r="C171" s="147">
        <v>28</v>
      </c>
      <c r="D171" s="105">
        <v>107.53</v>
      </c>
      <c r="E171" s="147">
        <v>2</v>
      </c>
      <c r="F171" s="105">
        <v>94.77</v>
      </c>
      <c r="G171" s="147">
        <v>6</v>
      </c>
      <c r="H171" s="105">
        <v>1.88</v>
      </c>
      <c r="I171" s="105">
        <v>204.18</v>
      </c>
      <c r="J171" s="105">
        <v>274.66000000000003</v>
      </c>
      <c r="K171" s="109">
        <v>74.3</v>
      </c>
    </row>
    <row r="172" spans="1:11" s="52" customFormat="1">
      <c r="A172" s="87">
        <v>26</v>
      </c>
      <c r="B172" s="85" t="s">
        <v>199</v>
      </c>
      <c r="C172" s="147">
        <v>3</v>
      </c>
      <c r="D172" s="105">
        <v>131.63999999999999</v>
      </c>
      <c r="E172" s="147" t="s">
        <v>276</v>
      </c>
      <c r="F172" s="105" t="s">
        <v>276</v>
      </c>
      <c r="G172" s="147">
        <v>4</v>
      </c>
      <c r="H172" s="105">
        <v>2.2599999999999998</v>
      </c>
      <c r="I172" s="105">
        <v>133.9</v>
      </c>
      <c r="J172" s="105">
        <v>24.44</v>
      </c>
      <c r="K172" s="109">
        <v>547.79999999999995</v>
      </c>
    </row>
    <row r="173" spans="1:11" s="52" customFormat="1">
      <c r="A173" s="87">
        <v>27</v>
      </c>
      <c r="B173" s="85" t="s">
        <v>181</v>
      </c>
      <c r="C173" s="147">
        <v>13</v>
      </c>
      <c r="D173" s="105">
        <v>88.13</v>
      </c>
      <c r="E173" s="147">
        <v>12</v>
      </c>
      <c r="F173" s="105">
        <v>24.81</v>
      </c>
      <c r="G173" s="147">
        <v>1</v>
      </c>
      <c r="H173" s="105">
        <v>0.65</v>
      </c>
      <c r="I173" s="105">
        <v>113.6</v>
      </c>
      <c r="J173" s="105">
        <v>220.15</v>
      </c>
      <c r="K173" s="109">
        <v>51.6</v>
      </c>
    </row>
    <row r="174" spans="1:11" s="52" customFormat="1">
      <c r="A174" s="87">
        <v>28</v>
      </c>
      <c r="B174" s="85" t="s">
        <v>197</v>
      </c>
      <c r="C174" s="147">
        <v>9</v>
      </c>
      <c r="D174" s="105">
        <v>92.17</v>
      </c>
      <c r="E174" s="147">
        <v>1</v>
      </c>
      <c r="F174" s="105">
        <v>1</v>
      </c>
      <c r="G174" s="147">
        <v>3</v>
      </c>
      <c r="H174" s="105">
        <v>5.99</v>
      </c>
      <c r="I174" s="105">
        <v>99.16</v>
      </c>
      <c r="J174" s="105">
        <v>6.33</v>
      </c>
      <c r="K174" s="109">
        <v>1565.7</v>
      </c>
    </row>
    <row r="175" spans="1:11" s="52" customFormat="1">
      <c r="A175" s="87">
        <v>29</v>
      </c>
      <c r="B175" s="85" t="s">
        <v>182</v>
      </c>
      <c r="C175" s="147">
        <v>6</v>
      </c>
      <c r="D175" s="105">
        <v>87.89</v>
      </c>
      <c r="E175" s="147" t="s">
        <v>276</v>
      </c>
      <c r="F175" s="105" t="s">
        <v>276</v>
      </c>
      <c r="G175" s="147" t="s">
        <v>276</v>
      </c>
      <c r="H175" s="105" t="s">
        <v>276</v>
      </c>
      <c r="I175" s="105">
        <v>87.89</v>
      </c>
      <c r="J175" s="105">
        <v>123.46</v>
      </c>
      <c r="K175" s="109">
        <v>71.2</v>
      </c>
    </row>
    <row r="176" spans="1:11" s="52" customFormat="1">
      <c r="A176" s="87">
        <v>30</v>
      </c>
      <c r="B176" s="85" t="s">
        <v>196</v>
      </c>
      <c r="C176" s="147">
        <v>2</v>
      </c>
      <c r="D176" s="105">
        <v>14.11</v>
      </c>
      <c r="E176" s="147">
        <v>5</v>
      </c>
      <c r="F176" s="105">
        <v>58.79</v>
      </c>
      <c r="G176" s="147" t="s">
        <v>276</v>
      </c>
      <c r="H176" s="105" t="s">
        <v>276</v>
      </c>
      <c r="I176" s="105">
        <v>72.900000000000006</v>
      </c>
      <c r="J176" s="105">
        <v>205.59</v>
      </c>
      <c r="K176" s="109">
        <v>35.5</v>
      </c>
    </row>
    <row r="177" spans="1:11" s="52" customFormat="1">
      <c r="A177" s="87">
        <v>31</v>
      </c>
      <c r="B177" s="85" t="s">
        <v>193</v>
      </c>
      <c r="C177" s="147">
        <v>3</v>
      </c>
      <c r="D177" s="105">
        <v>18.86</v>
      </c>
      <c r="E177" s="147">
        <v>1</v>
      </c>
      <c r="F177" s="105">
        <v>2</v>
      </c>
      <c r="G177" s="147">
        <v>37</v>
      </c>
      <c r="H177" s="105">
        <v>26.77</v>
      </c>
      <c r="I177" s="105">
        <v>47.63</v>
      </c>
      <c r="J177" s="105">
        <v>44.68</v>
      </c>
      <c r="K177" s="109">
        <v>106.6</v>
      </c>
    </row>
    <row r="178" spans="1:11" s="52" customFormat="1">
      <c r="A178" s="87">
        <v>32</v>
      </c>
      <c r="B178" s="85" t="s">
        <v>236</v>
      </c>
      <c r="C178" s="147">
        <v>13</v>
      </c>
      <c r="D178" s="105">
        <v>36.11</v>
      </c>
      <c r="E178" s="147" t="s">
        <v>276</v>
      </c>
      <c r="F178" s="105" t="s">
        <v>276</v>
      </c>
      <c r="G178" s="147">
        <v>6</v>
      </c>
      <c r="H178" s="105">
        <v>0.32</v>
      </c>
      <c r="I178" s="105">
        <v>36.43</v>
      </c>
      <c r="J178" s="105">
        <v>34.630000000000003</v>
      </c>
      <c r="K178" s="109">
        <v>105.2</v>
      </c>
    </row>
    <row r="179" spans="1:11" s="52" customFormat="1">
      <c r="A179" s="87">
        <v>33</v>
      </c>
      <c r="B179" s="85" t="s">
        <v>47</v>
      </c>
      <c r="C179" s="147" t="s">
        <v>276</v>
      </c>
      <c r="D179" s="105" t="s">
        <v>276</v>
      </c>
      <c r="E179" s="147" t="s">
        <v>276</v>
      </c>
      <c r="F179" s="105" t="s">
        <v>276</v>
      </c>
      <c r="G179" s="147">
        <v>1</v>
      </c>
      <c r="H179" s="105">
        <v>26.66</v>
      </c>
      <c r="I179" s="105">
        <v>26.66</v>
      </c>
      <c r="J179" s="105">
        <v>2.62</v>
      </c>
      <c r="K179" s="109">
        <v>1019.4</v>
      </c>
    </row>
    <row r="180" spans="1:11" s="52" customFormat="1">
      <c r="A180" s="87">
        <v>34</v>
      </c>
      <c r="B180" s="85" t="s">
        <v>192</v>
      </c>
      <c r="C180" s="147">
        <v>1</v>
      </c>
      <c r="D180" s="105">
        <v>2.4300000000000002</v>
      </c>
      <c r="E180" s="147">
        <v>2</v>
      </c>
      <c r="F180" s="105">
        <v>6.12</v>
      </c>
      <c r="G180" s="147">
        <v>1</v>
      </c>
      <c r="H180" s="105">
        <v>15</v>
      </c>
      <c r="I180" s="105">
        <v>23.55</v>
      </c>
      <c r="J180" s="105">
        <v>70.290000000000006</v>
      </c>
      <c r="K180" s="109">
        <v>33.5</v>
      </c>
    </row>
    <row r="181" spans="1:11" s="52" customFormat="1">
      <c r="A181" s="87">
        <v>35</v>
      </c>
      <c r="B181" s="85" t="s">
        <v>206</v>
      </c>
      <c r="C181" s="147">
        <v>3</v>
      </c>
      <c r="D181" s="105">
        <v>21.17</v>
      </c>
      <c r="E181" s="147" t="s">
        <v>276</v>
      </c>
      <c r="F181" s="105" t="s">
        <v>276</v>
      </c>
      <c r="G181" s="147">
        <v>2</v>
      </c>
      <c r="H181" s="105">
        <v>0.52</v>
      </c>
      <c r="I181" s="105">
        <v>21.69</v>
      </c>
      <c r="J181" s="105">
        <v>2.5099999999999998</v>
      </c>
      <c r="K181" s="109">
        <v>864.3</v>
      </c>
    </row>
    <row r="182" spans="1:11" s="52" customFormat="1">
      <c r="A182" s="87">
        <v>36</v>
      </c>
      <c r="B182" s="85" t="s">
        <v>214</v>
      </c>
      <c r="C182" s="147">
        <v>1</v>
      </c>
      <c r="D182" s="105">
        <v>4.96</v>
      </c>
      <c r="E182" s="147">
        <v>1</v>
      </c>
      <c r="F182" s="105">
        <v>16</v>
      </c>
      <c r="G182" s="147" t="s">
        <v>276</v>
      </c>
      <c r="H182" s="105" t="s">
        <v>276</v>
      </c>
      <c r="I182" s="105">
        <v>20.96</v>
      </c>
      <c r="J182" s="105">
        <v>0.05</v>
      </c>
      <c r="K182" s="109">
        <v>41098</v>
      </c>
    </row>
    <row r="183" spans="1:11" s="52" customFormat="1">
      <c r="A183" s="87">
        <v>37</v>
      </c>
      <c r="B183" s="85" t="s">
        <v>209</v>
      </c>
      <c r="C183" s="147">
        <v>2</v>
      </c>
      <c r="D183" s="105">
        <v>14.5</v>
      </c>
      <c r="E183" s="147">
        <v>2</v>
      </c>
      <c r="F183" s="105">
        <v>3.75</v>
      </c>
      <c r="G183" s="147">
        <v>3</v>
      </c>
      <c r="H183" s="105">
        <v>0.15</v>
      </c>
      <c r="I183" s="105">
        <v>18.399999999999999</v>
      </c>
      <c r="J183" s="105">
        <v>12.74</v>
      </c>
      <c r="K183" s="109">
        <v>144.5</v>
      </c>
    </row>
    <row r="184" spans="1:11" s="52" customFormat="1">
      <c r="A184" s="87">
        <v>38</v>
      </c>
      <c r="B184" s="85" t="s">
        <v>211</v>
      </c>
      <c r="C184" s="147" t="s">
        <v>276</v>
      </c>
      <c r="D184" s="105" t="s">
        <v>276</v>
      </c>
      <c r="E184" s="147">
        <v>1</v>
      </c>
      <c r="F184" s="105">
        <v>16.5</v>
      </c>
      <c r="G184" s="147" t="s">
        <v>276</v>
      </c>
      <c r="H184" s="105" t="s">
        <v>276</v>
      </c>
      <c r="I184" s="105">
        <v>16.5</v>
      </c>
      <c r="J184" s="105">
        <v>91.26</v>
      </c>
      <c r="K184" s="109">
        <v>18.100000000000001</v>
      </c>
    </row>
    <row r="185" spans="1:11" s="52" customFormat="1">
      <c r="A185" s="87">
        <v>39</v>
      </c>
      <c r="B185" s="170" t="s">
        <v>215</v>
      </c>
      <c r="C185" s="171">
        <v>3</v>
      </c>
      <c r="D185" s="172">
        <v>12.94</v>
      </c>
      <c r="E185" s="171" t="s">
        <v>276</v>
      </c>
      <c r="F185" s="172" t="s">
        <v>276</v>
      </c>
      <c r="G185" s="171">
        <v>1</v>
      </c>
      <c r="H185" s="172">
        <v>0.1</v>
      </c>
      <c r="I185" s="172">
        <v>13.04</v>
      </c>
      <c r="J185" s="172">
        <v>0.84</v>
      </c>
      <c r="K185" s="173">
        <v>1544.4</v>
      </c>
    </row>
    <row r="186" spans="1:11" s="52" customFormat="1">
      <c r="A186" s="87">
        <v>40</v>
      </c>
      <c r="B186" s="170" t="s">
        <v>187</v>
      </c>
      <c r="C186" s="171">
        <v>1</v>
      </c>
      <c r="D186" s="172">
        <v>2.65</v>
      </c>
      <c r="E186" s="171">
        <v>2</v>
      </c>
      <c r="F186" s="172">
        <v>0.8</v>
      </c>
      <c r="G186" s="171">
        <v>1</v>
      </c>
      <c r="H186" s="172">
        <v>7.65</v>
      </c>
      <c r="I186" s="172">
        <v>11.1</v>
      </c>
      <c r="J186" s="172">
        <v>9.18</v>
      </c>
      <c r="K186" s="173">
        <v>120.8</v>
      </c>
    </row>
    <row r="187" spans="1:11" s="52" customFormat="1">
      <c r="A187" s="87">
        <v>41</v>
      </c>
      <c r="B187" s="170" t="s">
        <v>213</v>
      </c>
      <c r="C187" s="171">
        <v>1</v>
      </c>
      <c r="D187" s="172">
        <v>6.6</v>
      </c>
      <c r="E187" s="171">
        <v>1</v>
      </c>
      <c r="F187" s="172">
        <v>1</v>
      </c>
      <c r="G187" s="171">
        <v>2</v>
      </c>
      <c r="H187" s="172">
        <v>1.45</v>
      </c>
      <c r="I187" s="172">
        <v>9.0500000000000007</v>
      </c>
      <c r="J187" s="172">
        <v>20.83</v>
      </c>
      <c r="K187" s="173">
        <v>43.4</v>
      </c>
    </row>
    <row r="188" spans="1:11" s="52" customFormat="1">
      <c r="A188" s="87">
        <v>42</v>
      </c>
      <c r="B188" s="170" t="s">
        <v>201</v>
      </c>
      <c r="C188" s="171">
        <v>1</v>
      </c>
      <c r="D188" s="172">
        <v>6.5</v>
      </c>
      <c r="E188" s="171" t="s">
        <v>276</v>
      </c>
      <c r="F188" s="172" t="s">
        <v>276</v>
      </c>
      <c r="G188" s="171" t="s">
        <v>276</v>
      </c>
      <c r="H188" s="172" t="s">
        <v>276</v>
      </c>
      <c r="I188" s="172">
        <v>6.5</v>
      </c>
      <c r="J188" s="172"/>
      <c r="K188" s="173"/>
    </row>
    <row r="189" spans="1:11" s="52" customFormat="1">
      <c r="A189" s="87">
        <v>43</v>
      </c>
      <c r="B189" s="170" t="s">
        <v>200</v>
      </c>
      <c r="C189" s="171" t="s">
        <v>276</v>
      </c>
      <c r="D189" s="172" t="s">
        <v>276</v>
      </c>
      <c r="E189" s="171" t="s">
        <v>276</v>
      </c>
      <c r="F189" s="172" t="s">
        <v>276</v>
      </c>
      <c r="G189" s="171">
        <v>1</v>
      </c>
      <c r="H189" s="172">
        <v>5.68</v>
      </c>
      <c r="I189" s="172">
        <v>5.68</v>
      </c>
      <c r="J189" s="172">
        <v>73.75</v>
      </c>
      <c r="K189" s="173">
        <v>7.7</v>
      </c>
    </row>
    <row r="190" spans="1:11" s="52" customFormat="1">
      <c r="A190" s="87">
        <v>44</v>
      </c>
      <c r="B190" s="170" t="s">
        <v>195</v>
      </c>
      <c r="C190" s="171">
        <v>1</v>
      </c>
      <c r="D190" s="172">
        <v>1.28</v>
      </c>
      <c r="E190" s="171">
        <v>5</v>
      </c>
      <c r="F190" s="172">
        <v>3.83</v>
      </c>
      <c r="G190" s="171" t="s">
        <v>276</v>
      </c>
      <c r="H190" s="172" t="s">
        <v>276</v>
      </c>
      <c r="I190" s="172">
        <v>5.1100000000000003</v>
      </c>
      <c r="J190" s="172">
        <v>42.49</v>
      </c>
      <c r="K190" s="173">
        <v>12</v>
      </c>
    </row>
    <row r="191" spans="1:11" s="52" customFormat="1">
      <c r="A191" s="87">
        <v>45</v>
      </c>
      <c r="B191" s="170" t="s">
        <v>183</v>
      </c>
      <c r="C191" s="171">
        <v>2</v>
      </c>
      <c r="D191" s="172">
        <v>2.63</v>
      </c>
      <c r="E191" s="171">
        <v>1</v>
      </c>
      <c r="F191" s="172">
        <v>1.21</v>
      </c>
      <c r="G191" s="171">
        <v>2</v>
      </c>
      <c r="H191" s="172">
        <v>0.81</v>
      </c>
      <c r="I191" s="172">
        <v>4.66</v>
      </c>
      <c r="J191" s="172">
        <v>0.35</v>
      </c>
      <c r="K191" s="173">
        <v>1326.5</v>
      </c>
    </row>
    <row r="192" spans="1:11" s="52" customFormat="1">
      <c r="A192" s="87">
        <v>46</v>
      </c>
      <c r="B192" s="170" t="s">
        <v>203</v>
      </c>
      <c r="C192" s="171" t="s">
        <v>276</v>
      </c>
      <c r="D192" s="172" t="s">
        <v>276</v>
      </c>
      <c r="E192" s="171" t="s">
        <v>276</v>
      </c>
      <c r="F192" s="172" t="s">
        <v>276</v>
      </c>
      <c r="G192" s="171">
        <v>8</v>
      </c>
      <c r="H192" s="172">
        <v>4.51</v>
      </c>
      <c r="I192" s="172">
        <v>4.51</v>
      </c>
      <c r="J192" s="172">
        <v>11.21</v>
      </c>
      <c r="K192" s="173">
        <v>40.200000000000003</v>
      </c>
    </row>
    <row r="193" spans="1:11" s="52" customFormat="1">
      <c r="A193" s="87">
        <v>47</v>
      </c>
      <c r="B193" s="170" t="s">
        <v>210</v>
      </c>
      <c r="C193" s="171" t="s">
        <v>276</v>
      </c>
      <c r="D193" s="172" t="s">
        <v>276</v>
      </c>
      <c r="E193" s="171" t="s">
        <v>276</v>
      </c>
      <c r="F193" s="172" t="s">
        <v>276</v>
      </c>
      <c r="G193" s="171">
        <v>4</v>
      </c>
      <c r="H193" s="172">
        <v>2.99</v>
      </c>
      <c r="I193" s="172">
        <v>2.99</v>
      </c>
      <c r="J193" s="172">
        <v>17.010000000000002</v>
      </c>
      <c r="K193" s="173">
        <v>17.600000000000001</v>
      </c>
    </row>
    <row r="194" spans="1:11" s="52" customFormat="1">
      <c r="A194" s="87">
        <v>48</v>
      </c>
      <c r="B194" s="170" t="s">
        <v>229</v>
      </c>
      <c r="C194" s="171">
        <v>1</v>
      </c>
      <c r="D194" s="172">
        <v>2.74</v>
      </c>
      <c r="E194" s="171" t="s">
        <v>276</v>
      </c>
      <c r="F194" s="172" t="s">
        <v>276</v>
      </c>
      <c r="G194" s="171" t="s">
        <v>276</v>
      </c>
      <c r="H194" s="172" t="s">
        <v>276</v>
      </c>
      <c r="I194" s="172">
        <v>2.74</v>
      </c>
      <c r="J194" s="172">
        <v>3.94</v>
      </c>
      <c r="K194" s="173">
        <v>69.599999999999994</v>
      </c>
    </row>
    <row r="195" spans="1:11" s="52" customFormat="1">
      <c r="A195" s="87">
        <v>49</v>
      </c>
      <c r="B195" s="170" t="s">
        <v>204</v>
      </c>
      <c r="C195" s="171">
        <v>1</v>
      </c>
      <c r="D195" s="172">
        <v>2.42</v>
      </c>
      <c r="E195" s="171" t="s">
        <v>276</v>
      </c>
      <c r="F195" s="172" t="s">
        <v>276</v>
      </c>
      <c r="G195" s="171" t="s">
        <v>276</v>
      </c>
      <c r="H195" s="172" t="s">
        <v>276</v>
      </c>
      <c r="I195" s="172">
        <v>2.42</v>
      </c>
      <c r="J195" s="172">
        <v>0.36</v>
      </c>
      <c r="K195" s="173">
        <v>680.4</v>
      </c>
    </row>
    <row r="196" spans="1:11" s="52" customFormat="1">
      <c r="A196" s="87">
        <v>50</v>
      </c>
      <c r="B196" s="170" t="s">
        <v>46</v>
      </c>
      <c r="C196" s="171" t="s">
        <v>276</v>
      </c>
      <c r="D196" s="172" t="s">
        <v>276</v>
      </c>
      <c r="E196" s="171" t="s">
        <v>276</v>
      </c>
      <c r="F196" s="172" t="s">
        <v>276</v>
      </c>
      <c r="G196" s="171">
        <v>3</v>
      </c>
      <c r="H196" s="172">
        <v>0.93</v>
      </c>
      <c r="I196" s="172">
        <v>0.93</v>
      </c>
      <c r="J196" s="172">
        <v>7.32</v>
      </c>
      <c r="K196" s="173">
        <v>12.8</v>
      </c>
    </row>
    <row r="197" spans="1:11" s="52" customFormat="1">
      <c r="A197" s="87">
        <v>51</v>
      </c>
      <c r="B197" s="170" t="s">
        <v>207</v>
      </c>
      <c r="C197" s="171" t="s">
        <v>276</v>
      </c>
      <c r="D197" s="172" t="s">
        <v>276</v>
      </c>
      <c r="E197" s="171" t="s">
        <v>276</v>
      </c>
      <c r="F197" s="172" t="s">
        <v>276</v>
      </c>
      <c r="G197" s="171">
        <v>2</v>
      </c>
      <c r="H197" s="172">
        <v>0.51</v>
      </c>
      <c r="I197" s="172">
        <v>0.51</v>
      </c>
      <c r="J197" s="172">
        <v>0.47</v>
      </c>
      <c r="K197" s="173">
        <v>107.6</v>
      </c>
    </row>
    <row r="198" spans="1:11" s="52" customFormat="1">
      <c r="A198" s="87">
        <v>52</v>
      </c>
      <c r="B198" s="170" t="s">
        <v>231</v>
      </c>
      <c r="C198" s="171" t="s">
        <v>276</v>
      </c>
      <c r="D198" s="172" t="s">
        <v>276</v>
      </c>
      <c r="E198" s="171" t="s">
        <v>276</v>
      </c>
      <c r="F198" s="172" t="s">
        <v>276</v>
      </c>
      <c r="G198" s="171">
        <v>1</v>
      </c>
      <c r="H198" s="172">
        <v>0.33</v>
      </c>
      <c r="I198" s="172">
        <v>0.33</v>
      </c>
      <c r="J198" s="172"/>
      <c r="K198" s="173"/>
    </row>
    <row r="199" spans="1:11" s="52" customFormat="1">
      <c r="A199" s="87">
        <v>53</v>
      </c>
      <c r="B199" s="170" t="s">
        <v>208</v>
      </c>
      <c r="C199" s="171">
        <v>1</v>
      </c>
      <c r="D199" s="172">
        <v>0.15</v>
      </c>
      <c r="E199" s="171" t="s">
        <v>276</v>
      </c>
      <c r="F199" s="172" t="s">
        <v>276</v>
      </c>
      <c r="G199" s="171" t="s">
        <v>276</v>
      </c>
      <c r="H199" s="172" t="s">
        <v>276</v>
      </c>
      <c r="I199" s="172">
        <v>0.15</v>
      </c>
      <c r="J199" s="172">
        <v>1.04</v>
      </c>
      <c r="K199" s="173">
        <v>14.5</v>
      </c>
    </row>
    <row r="200" spans="1:11" s="52" customFormat="1">
      <c r="A200" s="87">
        <v>54</v>
      </c>
      <c r="B200" s="170" t="s">
        <v>230</v>
      </c>
      <c r="C200" s="171" t="s">
        <v>276</v>
      </c>
      <c r="D200" s="172" t="s">
        <v>276</v>
      </c>
      <c r="E200" s="171" t="s">
        <v>276</v>
      </c>
      <c r="F200" s="172" t="s">
        <v>276</v>
      </c>
      <c r="G200" s="171">
        <v>1</v>
      </c>
      <c r="H200" s="172">
        <v>0.13</v>
      </c>
      <c r="I200" s="172">
        <v>0.13</v>
      </c>
      <c r="J200" s="172">
        <v>10.1</v>
      </c>
      <c r="K200" s="173">
        <v>1.2</v>
      </c>
    </row>
    <row r="201" spans="1:11" s="52" customFormat="1">
      <c r="A201" s="87">
        <v>55</v>
      </c>
      <c r="B201" s="170" t="s">
        <v>167</v>
      </c>
      <c r="C201" s="171">
        <v>3</v>
      </c>
      <c r="D201" s="172">
        <v>0.62</v>
      </c>
      <c r="E201" s="171">
        <v>2</v>
      </c>
      <c r="F201" s="172">
        <v>-3.34</v>
      </c>
      <c r="G201" s="171">
        <v>5</v>
      </c>
      <c r="H201" s="172">
        <v>0.24</v>
      </c>
      <c r="I201" s="172">
        <v>-2.48</v>
      </c>
      <c r="J201" s="172">
        <v>49.28</v>
      </c>
      <c r="K201" s="173">
        <v>-5</v>
      </c>
    </row>
    <row r="202" spans="1:11" s="65" customFormat="1" ht="14.25">
      <c r="A202" s="209" t="s">
        <v>142</v>
      </c>
      <c r="B202" s="210"/>
      <c r="C202" s="153">
        <v>2743</v>
      </c>
      <c r="D202" s="146">
        <v>15229.96</v>
      </c>
      <c r="E202" s="153">
        <v>1151</v>
      </c>
      <c r="F202" s="146">
        <v>8348.6200000000008</v>
      </c>
      <c r="G202" s="153">
        <v>2669</v>
      </c>
      <c r="H202" s="146">
        <v>3680.64</v>
      </c>
      <c r="I202" s="146">
        <v>27259.22</v>
      </c>
      <c r="J202" s="146"/>
      <c r="K202" s="154">
        <v>101.9</v>
      </c>
    </row>
    <row r="204" spans="1:11" ht="15.75">
      <c r="A204" s="207" t="s">
        <v>314</v>
      </c>
      <c r="B204" s="207"/>
      <c r="C204" s="207"/>
      <c r="D204" s="207"/>
      <c r="E204" s="207"/>
      <c r="F204" s="207"/>
      <c r="G204" s="207"/>
      <c r="H204" s="207"/>
      <c r="I204" s="207"/>
      <c r="J204" s="207"/>
      <c r="K204" s="207"/>
    </row>
    <row r="205" spans="1:11" ht="15.75">
      <c r="A205" s="208" t="str">
        <f>A6</f>
        <v>As from January 1 to October 31, 2024</v>
      </c>
      <c r="B205" s="208"/>
      <c r="C205" s="208"/>
      <c r="D205" s="208"/>
      <c r="E205" s="208"/>
      <c r="F205" s="208"/>
      <c r="G205" s="208"/>
      <c r="H205" s="208"/>
      <c r="I205" s="208"/>
      <c r="J205" s="208"/>
      <c r="K205" s="208"/>
    </row>
    <row r="207" spans="1:11" ht="85.5">
      <c r="A207" s="120" t="s">
        <v>100</v>
      </c>
      <c r="B207" s="121" t="s">
        <v>166</v>
      </c>
      <c r="C207" s="141" t="s">
        <v>120</v>
      </c>
      <c r="D207" s="142" t="s">
        <v>121</v>
      </c>
      <c r="E207" s="143" t="s">
        <v>122</v>
      </c>
      <c r="F207" s="142" t="s">
        <v>123</v>
      </c>
      <c r="G207" s="141" t="s">
        <v>256</v>
      </c>
      <c r="H207" s="142" t="s">
        <v>125</v>
      </c>
      <c r="I207" s="142" t="s">
        <v>126</v>
      </c>
      <c r="J207" s="167" t="s">
        <v>294</v>
      </c>
      <c r="K207" s="144" t="s">
        <v>257</v>
      </c>
    </row>
    <row r="208" spans="1:11">
      <c r="A208" s="114" t="s">
        <v>260</v>
      </c>
      <c r="B208" s="113" t="s">
        <v>266</v>
      </c>
      <c r="C208" s="175">
        <v>907</v>
      </c>
      <c r="D208" s="176">
        <v>7671.25</v>
      </c>
      <c r="E208" s="175">
        <v>506</v>
      </c>
      <c r="F208" s="176">
        <v>4654.97</v>
      </c>
      <c r="G208" s="175">
        <v>356</v>
      </c>
      <c r="H208" s="176">
        <v>980.78</v>
      </c>
      <c r="I208" s="177">
        <v>13307</v>
      </c>
      <c r="J208" s="177">
        <v>10342.65</v>
      </c>
      <c r="K208" s="161">
        <v>128.69999999999999</v>
      </c>
    </row>
    <row r="209" spans="1:11">
      <c r="A209" s="106">
        <v>1</v>
      </c>
      <c r="B209" s="108" t="s">
        <v>174</v>
      </c>
      <c r="C209" s="108">
        <v>331</v>
      </c>
      <c r="D209" s="178">
        <v>1626.08</v>
      </c>
      <c r="E209" s="108">
        <v>164</v>
      </c>
      <c r="F209" s="178">
        <v>2814.92</v>
      </c>
      <c r="G209" s="108">
        <v>54</v>
      </c>
      <c r="H209" s="178">
        <v>255.92</v>
      </c>
      <c r="I209" s="178">
        <v>4696.92</v>
      </c>
      <c r="J209" s="186">
        <v>1299.76</v>
      </c>
      <c r="K209" s="109">
        <v>361.4</v>
      </c>
    </row>
    <row r="210" spans="1:11">
      <c r="A210" s="106">
        <v>2</v>
      </c>
      <c r="B210" s="108" t="s">
        <v>171</v>
      </c>
      <c r="C210" s="108">
        <v>32</v>
      </c>
      <c r="D210" s="178">
        <v>1757.24</v>
      </c>
      <c r="E210" s="108">
        <v>21</v>
      </c>
      <c r="F210" s="178">
        <v>217.5</v>
      </c>
      <c r="G210" s="108">
        <v>2</v>
      </c>
      <c r="H210" s="178">
        <v>0.56000000000000005</v>
      </c>
      <c r="I210" s="178">
        <v>1975.3</v>
      </c>
      <c r="J210" s="108">
        <v>896.94</v>
      </c>
      <c r="K210" s="109">
        <v>220.2</v>
      </c>
    </row>
    <row r="211" spans="1:11">
      <c r="A211" s="106">
        <v>3</v>
      </c>
      <c r="B211" s="126" t="s">
        <v>169</v>
      </c>
      <c r="C211" s="108">
        <v>101</v>
      </c>
      <c r="D211" s="178">
        <v>711.75</v>
      </c>
      <c r="E211" s="108">
        <v>40</v>
      </c>
      <c r="F211" s="178">
        <v>710.49</v>
      </c>
      <c r="G211" s="108">
        <v>36</v>
      </c>
      <c r="H211" s="178">
        <v>415.87</v>
      </c>
      <c r="I211" s="178">
        <v>1838.11</v>
      </c>
      <c r="J211" s="186">
        <v>2786.14</v>
      </c>
      <c r="K211" s="109">
        <v>66</v>
      </c>
    </row>
    <row r="212" spans="1:11">
      <c r="A212" s="106">
        <v>4</v>
      </c>
      <c r="B212" s="126" t="s">
        <v>280</v>
      </c>
      <c r="C212" s="108">
        <v>228</v>
      </c>
      <c r="D212" s="178">
        <v>1126.32</v>
      </c>
      <c r="E212" s="108">
        <v>165</v>
      </c>
      <c r="F212" s="178">
        <v>192.99</v>
      </c>
      <c r="G212" s="108">
        <v>197</v>
      </c>
      <c r="H212" s="178">
        <v>276.48</v>
      </c>
      <c r="I212" s="178">
        <v>1595.79</v>
      </c>
      <c r="J212" s="186">
        <v>2587.33</v>
      </c>
      <c r="K212" s="109">
        <v>61.7</v>
      </c>
    </row>
    <row r="213" spans="1:11">
      <c r="A213" s="106">
        <v>5</v>
      </c>
      <c r="B213" s="110" t="s">
        <v>198</v>
      </c>
      <c r="C213" s="108">
        <v>34</v>
      </c>
      <c r="D213" s="178">
        <v>948.24</v>
      </c>
      <c r="E213" s="108">
        <v>4</v>
      </c>
      <c r="F213" s="178">
        <v>9.7100000000000009</v>
      </c>
      <c r="G213" s="108">
        <v>3</v>
      </c>
      <c r="H213" s="178">
        <v>7.0000000000000007E-2</v>
      </c>
      <c r="I213" s="178">
        <v>958.02</v>
      </c>
      <c r="J213" s="108">
        <v>558.87</v>
      </c>
      <c r="K213" s="109">
        <v>171.4</v>
      </c>
    </row>
    <row r="214" spans="1:11">
      <c r="A214" s="106">
        <v>6</v>
      </c>
      <c r="B214" s="108" t="s">
        <v>176</v>
      </c>
      <c r="C214" s="108">
        <v>46</v>
      </c>
      <c r="D214" s="178">
        <v>647.71</v>
      </c>
      <c r="E214" s="108">
        <v>47</v>
      </c>
      <c r="F214" s="178">
        <v>30.64</v>
      </c>
      <c r="G214" s="108">
        <v>17</v>
      </c>
      <c r="H214" s="178">
        <v>13.49</v>
      </c>
      <c r="I214" s="178">
        <v>691.84</v>
      </c>
      <c r="J214" s="108">
        <v>730.3</v>
      </c>
      <c r="K214" s="109">
        <v>94.7</v>
      </c>
    </row>
    <row r="215" spans="1:11">
      <c r="A215" s="106">
        <v>7</v>
      </c>
      <c r="B215" s="108" t="s">
        <v>178</v>
      </c>
      <c r="C215" s="108">
        <v>58</v>
      </c>
      <c r="D215" s="178">
        <v>328.62</v>
      </c>
      <c r="E215" s="108">
        <v>26</v>
      </c>
      <c r="F215" s="178">
        <v>197.58</v>
      </c>
      <c r="G215" s="108">
        <v>36</v>
      </c>
      <c r="H215" s="178">
        <v>8.5399999999999991</v>
      </c>
      <c r="I215" s="178">
        <v>534.74</v>
      </c>
      <c r="J215" s="108">
        <v>371.07</v>
      </c>
      <c r="K215" s="109">
        <v>144.1</v>
      </c>
    </row>
    <row r="216" spans="1:11">
      <c r="A216" s="106">
        <v>8</v>
      </c>
      <c r="B216" s="108" t="s">
        <v>184</v>
      </c>
      <c r="C216" s="108">
        <v>24</v>
      </c>
      <c r="D216" s="178">
        <v>165.41</v>
      </c>
      <c r="E216" s="108">
        <v>22</v>
      </c>
      <c r="F216" s="178">
        <v>332.3</v>
      </c>
      <c r="G216" s="108">
        <v>2</v>
      </c>
      <c r="H216" s="178">
        <v>2.39</v>
      </c>
      <c r="I216" s="178">
        <v>500.1</v>
      </c>
      <c r="J216" s="108">
        <v>399.12</v>
      </c>
      <c r="K216" s="109">
        <v>125.3</v>
      </c>
    </row>
    <row r="217" spans="1:11">
      <c r="A217" s="106">
        <v>9</v>
      </c>
      <c r="B217" s="108" t="s">
        <v>185</v>
      </c>
      <c r="C217" s="108">
        <v>19</v>
      </c>
      <c r="D217" s="178">
        <v>164.45</v>
      </c>
      <c r="E217" s="108">
        <v>15</v>
      </c>
      <c r="F217" s="178">
        <v>54.08</v>
      </c>
      <c r="G217" s="108">
        <v>3</v>
      </c>
      <c r="H217" s="178">
        <v>5.58</v>
      </c>
      <c r="I217" s="178">
        <v>224.11</v>
      </c>
      <c r="J217" s="108">
        <v>329.24</v>
      </c>
      <c r="K217" s="109">
        <v>68.099999999999994</v>
      </c>
    </row>
    <row r="218" spans="1:11">
      <c r="A218" s="106">
        <v>10</v>
      </c>
      <c r="B218" s="108" t="s">
        <v>188</v>
      </c>
      <c r="C218" s="108">
        <v>28</v>
      </c>
      <c r="D218" s="178">
        <v>107.53</v>
      </c>
      <c r="E218" s="108">
        <v>2</v>
      </c>
      <c r="F218" s="178">
        <v>94.77</v>
      </c>
      <c r="G218" s="108">
        <v>6</v>
      </c>
      <c r="H218" s="178">
        <v>1.88</v>
      </c>
      <c r="I218" s="178">
        <v>204.18</v>
      </c>
      <c r="J218" s="108">
        <v>260.43</v>
      </c>
      <c r="K218" s="109">
        <v>78.400000000000006</v>
      </c>
    </row>
    <row r="219" spans="1:11">
      <c r="A219" s="111">
        <v>11</v>
      </c>
      <c r="B219" s="128" t="s">
        <v>182</v>
      </c>
      <c r="C219" s="108">
        <v>6</v>
      </c>
      <c r="D219" s="178">
        <v>87.89</v>
      </c>
      <c r="E219" s="108"/>
      <c r="F219" s="178" t="s">
        <v>276</v>
      </c>
      <c r="G219" s="108"/>
      <c r="H219" s="178" t="s">
        <v>276</v>
      </c>
      <c r="I219" s="178">
        <v>87.89</v>
      </c>
      <c r="J219" s="108">
        <v>123.46</v>
      </c>
      <c r="K219" s="109">
        <v>71.2</v>
      </c>
    </row>
    <row r="220" spans="1:11">
      <c r="A220" s="123" t="s">
        <v>261</v>
      </c>
      <c r="B220" s="124" t="s">
        <v>267</v>
      </c>
      <c r="C220" s="130">
        <v>1488</v>
      </c>
      <c r="D220" s="179">
        <v>4014.7</v>
      </c>
      <c r="E220" s="130">
        <v>413</v>
      </c>
      <c r="F220" s="179">
        <v>1911.29</v>
      </c>
      <c r="G220" s="130">
        <v>2096</v>
      </c>
      <c r="H220" s="179">
        <v>1890.75</v>
      </c>
      <c r="I220" s="179">
        <v>7816.74</v>
      </c>
      <c r="J220" s="162">
        <v>6519.47</v>
      </c>
      <c r="K220" s="180">
        <v>119.9</v>
      </c>
    </row>
    <row r="221" spans="1:11">
      <c r="A221" s="106">
        <v>1</v>
      </c>
      <c r="B221" s="108" t="s">
        <v>227</v>
      </c>
      <c r="C221" s="108">
        <v>1150</v>
      </c>
      <c r="D221" s="178">
        <v>431.83</v>
      </c>
      <c r="E221" s="108">
        <v>131</v>
      </c>
      <c r="F221" s="178">
        <v>410.21</v>
      </c>
      <c r="G221" s="108">
        <v>1885</v>
      </c>
      <c r="H221" s="178">
        <v>1252.1400000000001</v>
      </c>
      <c r="I221" s="178">
        <v>2094.17</v>
      </c>
      <c r="J221" s="186">
        <v>2255.64</v>
      </c>
      <c r="K221" s="109">
        <v>92.8</v>
      </c>
    </row>
    <row r="222" spans="1:11">
      <c r="A222" s="106">
        <v>2</v>
      </c>
      <c r="B222" s="108" t="s">
        <v>189</v>
      </c>
      <c r="C222" s="108">
        <v>34</v>
      </c>
      <c r="D222" s="178">
        <v>1681.17</v>
      </c>
      <c r="E222" s="108">
        <v>2</v>
      </c>
      <c r="F222" s="178">
        <v>-9.56</v>
      </c>
      <c r="G222" s="108">
        <v>14</v>
      </c>
      <c r="H222" s="178">
        <v>34.65</v>
      </c>
      <c r="I222" s="178">
        <v>1706.26</v>
      </c>
      <c r="J222" s="108">
        <v>351.79</v>
      </c>
      <c r="K222" s="109">
        <v>485</v>
      </c>
    </row>
    <row r="223" spans="1:11">
      <c r="A223" s="106">
        <v>3</v>
      </c>
      <c r="B223" s="108" t="s">
        <v>168</v>
      </c>
      <c r="C223" s="108">
        <v>165</v>
      </c>
      <c r="D223" s="178">
        <v>679.06</v>
      </c>
      <c r="E223" s="108">
        <v>147</v>
      </c>
      <c r="F223" s="178">
        <v>796.18</v>
      </c>
      <c r="G223" s="108">
        <v>144</v>
      </c>
      <c r="H223" s="178">
        <v>211.22</v>
      </c>
      <c r="I223" s="178">
        <v>1686.47</v>
      </c>
      <c r="J223" s="186">
        <v>1324.06</v>
      </c>
      <c r="K223" s="109">
        <v>127.4</v>
      </c>
    </row>
    <row r="224" spans="1:11">
      <c r="A224" s="106">
        <v>4</v>
      </c>
      <c r="B224" s="112" t="s">
        <v>175</v>
      </c>
      <c r="C224" s="108">
        <v>84</v>
      </c>
      <c r="D224" s="178">
        <v>852.69</v>
      </c>
      <c r="E224" s="108">
        <v>77</v>
      </c>
      <c r="F224" s="178">
        <v>351.47</v>
      </c>
      <c r="G224" s="108">
        <v>39</v>
      </c>
      <c r="H224" s="178">
        <v>376.06</v>
      </c>
      <c r="I224" s="178">
        <v>1580.22</v>
      </c>
      <c r="J224" s="186">
        <v>1288.76</v>
      </c>
      <c r="K224" s="109">
        <v>122.6</v>
      </c>
    </row>
    <row r="225" spans="1:11">
      <c r="A225" s="106">
        <v>5</v>
      </c>
      <c r="B225" s="108" t="s">
        <v>172</v>
      </c>
      <c r="C225" s="108">
        <v>29</v>
      </c>
      <c r="D225" s="178">
        <v>185.51</v>
      </c>
      <c r="E225" s="108">
        <v>25</v>
      </c>
      <c r="F225" s="178">
        <v>311.12</v>
      </c>
      <c r="G225" s="108">
        <v>3</v>
      </c>
      <c r="H225" s="178">
        <v>0.6</v>
      </c>
      <c r="I225" s="178">
        <v>497.24</v>
      </c>
      <c r="J225" s="108">
        <v>586.37</v>
      </c>
      <c r="K225" s="109">
        <v>84.8</v>
      </c>
    </row>
    <row r="226" spans="1:11">
      <c r="A226" s="111">
        <v>6</v>
      </c>
      <c r="B226" s="112" t="s">
        <v>180</v>
      </c>
      <c r="C226" s="108">
        <v>26</v>
      </c>
      <c r="D226" s="178">
        <v>184.43</v>
      </c>
      <c r="E226" s="108">
        <v>31</v>
      </c>
      <c r="F226" s="178">
        <v>51.86</v>
      </c>
      <c r="G226" s="108">
        <v>11</v>
      </c>
      <c r="H226" s="178">
        <v>16.079999999999998</v>
      </c>
      <c r="I226" s="178">
        <v>252.38</v>
      </c>
      <c r="J226" s="108">
        <v>712.86</v>
      </c>
      <c r="K226" s="109">
        <v>35.4</v>
      </c>
    </row>
    <row r="227" spans="1:11">
      <c r="A227" s="129" t="s">
        <v>262</v>
      </c>
      <c r="B227" s="130" t="s">
        <v>268</v>
      </c>
      <c r="C227" s="130">
        <v>104</v>
      </c>
      <c r="D227" s="179">
        <v>1212.26</v>
      </c>
      <c r="E227" s="130">
        <v>87</v>
      </c>
      <c r="F227" s="179">
        <v>788.48</v>
      </c>
      <c r="G227" s="130">
        <v>54</v>
      </c>
      <c r="H227" s="179">
        <v>49.18</v>
      </c>
      <c r="I227" s="163">
        <v>2049.92</v>
      </c>
      <c r="J227" s="163">
        <v>2439</v>
      </c>
      <c r="K227" s="164">
        <v>84</v>
      </c>
    </row>
    <row r="228" spans="1:11">
      <c r="A228" s="106">
        <v>1</v>
      </c>
      <c r="B228" s="108" t="s">
        <v>170</v>
      </c>
      <c r="C228" s="108">
        <v>63</v>
      </c>
      <c r="D228" s="178">
        <v>461.21</v>
      </c>
      <c r="E228" s="108">
        <v>52</v>
      </c>
      <c r="F228" s="178">
        <v>647.13</v>
      </c>
      <c r="G228" s="108">
        <v>41</v>
      </c>
      <c r="H228" s="178">
        <v>43.29</v>
      </c>
      <c r="I228" s="178">
        <v>1151.6300000000001</v>
      </c>
      <c r="J228" s="186">
        <v>1922.23</v>
      </c>
      <c r="K228" s="109">
        <v>59.9</v>
      </c>
    </row>
    <row r="229" spans="1:11">
      <c r="A229" s="106">
        <v>2</v>
      </c>
      <c r="B229" s="108" t="s">
        <v>190</v>
      </c>
      <c r="C229" s="108">
        <v>21</v>
      </c>
      <c r="D229" s="178">
        <v>511.74</v>
      </c>
      <c r="E229" s="108">
        <v>22</v>
      </c>
      <c r="F229" s="178">
        <v>115.53</v>
      </c>
      <c r="G229" s="108">
        <v>3</v>
      </c>
      <c r="H229" s="178">
        <v>0.97</v>
      </c>
      <c r="I229" s="178">
        <v>628.24</v>
      </c>
      <c r="J229" s="108">
        <v>240.4</v>
      </c>
      <c r="K229" s="109">
        <v>261.3</v>
      </c>
    </row>
    <row r="230" spans="1:11">
      <c r="A230" s="106">
        <v>3</v>
      </c>
      <c r="B230" s="108" t="s">
        <v>199</v>
      </c>
      <c r="C230" s="108">
        <v>3</v>
      </c>
      <c r="D230" s="178">
        <v>131.63999999999999</v>
      </c>
      <c r="E230" s="108"/>
      <c r="F230" s="178" t="s">
        <v>276</v>
      </c>
      <c r="G230" s="108">
        <v>4</v>
      </c>
      <c r="H230" s="178">
        <v>2.2599999999999998</v>
      </c>
      <c r="I230" s="178">
        <v>133.9</v>
      </c>
      <c r="J230" s="108">
        <v>24.44</v>
      </c>
      <c r="K230" s="109">
        <v>547.79999999999995</v>
      </c>
    </row>
    <row r="231" spans="1:11">
      <c r="A231" s="106">
        <v>4</v>
      </c>
      <c r="B231" s="108" t="s">
        <v>181</v>
      </c>
      <c r="C231" s="108">
        <v>13</v>
      </c>
      <c r="D231" s="178">
        <v>88.13</v>
      </c>
      <c r="E231" s="108">
        <v>12</v>
      </c>
      <c r="F231" s="178">
        <v>24.81</v>
      </c>
      <c r="G231" s="108">
        <v>1</v>
      </c>
      <c r="H231" s="178">
        <v>0.65</v>
      </c>
      <c r="I231" s="178">
        <v>113.6</v>
      </c>
      <c r="J231" s="108">
        <v>220.15</v>
      </c>
      <c r="K231" s="109">
        <v>51.6</v>
      </c>
    </row>
    <row r="232" spans="1:11">
      <c r="A232" s="106">
        <v>5</v>
      </c>
      <c r="B232" s="112" t="s">
        <v>215</v>
      </c>
      <c r="C232" s="108">
        <v>3</v>
      </c>
      <c r="D232" s="178">
        <v>12.94</v>
      </c>
      <c r="E232" s="108"/>
      <c r="F232" s="178" t="s">
        <v>276</v>
      </c>
      <c r="G232" s="108">
        <v>1</v>
      </c>
      <c r="H232" s="178">
        <v>0.1</v>
      </c>
      <c r="I232" s="178">
        <v>13.04</v>
      </c>
      <c r="J232" s="108">
        <v>0.84</v>
      </c>
      <c r="K232" s="109">
        <v>1544.4</v>
      </c>
    </row>
    <row r="233" spans="1:11">
      <c r="A233" s="106">
        <v>6</v>
      </c>
      <c r="B233" s="112" t="s">
        <v>213</v>
      </c>
      <c r="C233" s="108">
        <v>1</v>
      </c>
      <c r="D233" s="178">
        <v>6.6</v>
      </c>
      <c r="E233" s="108">
        <v>1</v>
      </c>
      <c r="F233" s="178">
        <v>1</v>
      </c>
      <c r="G233" s="108">
        <v>2</v>
      </c>
      <c r="H233" s="178">
        <v>1.45</v>
      </c>
      <c r="I233" s="178">
        <v>9.0500000000000007</v>
      </c>
      <c r="J233" s="108">
        <v>20.83</v>
      </c>
      <c r="K233" s="109">
        <v>43.4</v>
      </c>
    </row>
    <row r="234" spans="1:11">
      <c r="A234" s="106">
        <v>7</v>
      </c>
      <c r="B234" s="112" t="s">
        <v>231</v>
      </c>
      <c r="C234" s="108"/>
      <c r="D234" s="178" t="s">
        <v>276</v>
      </c>
      <c r="E234" s="108"/>
      <c r="F234" s="178" t="s">
        <v>276</v>
      </c>
      <c r="G234" s="108">
        <v>1</v>
      </c>
      <c r="H234" s="178">
        <v>0.33</v>
      </c>
      <c r="I234" s="178">
        <v>0.33</v>
      </c>
      <c r="J234" s="108" t="s">
        <v>276</v>
      </c>
      <c r="K234" s="109"/>
    </row>
    <row r="235" spans="1:11">
      <c r="A235" s="106">
        <v>8</v>
      </c>
      <c r="B235" s="112" t="s">
        <v>230</v>
      </c>
      <c r="C235" s="108"/>
      <c r="D235" s="178" t="s">
        <v>276</v>
      </c>
      <c r="E235" s="108"/>
      <c r="F235" s="178" t="s">
        <v>276</v>
      </c>
      <c r="G235" s="108">
        <v>1</v>
      </c>
      <c r="H235" s="178">
        <v>0.13</v>
      </c>
      <c r="I235" s="178">
        <v>0.13</v>
      </c>
      <c r="J235" s="108">
        <v>10.1</v>
      </c>
      <c r="K235" s="109">
        <v>1.2</v>
      </c>
    </row>
    <row r="236" spans="1:11">
      <c r="A236" s="106">
        <v>9</v>
      </c>
      <c r="B236" s="112" t="s">
        <v>233</v>
      </c>
      <c r="C236" s="108"/>
      <c r="D236" s="178"/>
      <c r="E236" s="108"/>
      <c r="F236" s="178"/>
      <c r="G236" s="108"/>
      <c r="H236" s="178"/>
      <c r="I236" s="178"/>
      <c r="J236" s="108"/>
      <c r="K236" s="109"/>
    </row>
    <row r="237" spans="1:11">
      <c r="A237" s="106">
        <v>10</v>
      </c>
      <c r="B237" s="112" t="s">
        <v>202</v>
      </c>
      <c r="C237" s="108"/>
      <c r="D237" s="178"/>
      <c r="E237" s="108"/>
      <c r="F237" s="178"/>
      <c r="G237" s="108"/>
      <c r="H237" s="178"/>
      <c r="I237" s="178"/>
      <c r="J237" s="108"/>
      <c r="K237" s="109"/>
    </row>
    <row r="238" spans="1:11">
      <c r="A238" s="106">
        <v>11</v>
      </c>
      <c r="B238" s="112" t="s">
        <v>234</v>
      </c>
      <c r="C238" s="108"/>
      <c r="D238" s="178"/>
      <c r="E238" s="108"/>
      <c r="F238" s="178"/>
      <c r="G238" s="108"/>
      <c r="H238" s="178"/>
      <c r="I238" s="178"/>
      <c r="J238" s="108"/>
      <c r="K238" s="109"/>
    </row>
    <row r="239" spans="1:11">
      <c r="A239" s="106">
        <v>12</v>
      </c>
      <c r="B239" s="112" t="s">
        <v>212</v>
      </c>
      <c r="C239" s="108"/>
      <c r="D239" s="178"/>
      <c r="E239" s="108"/>
      <c r="F239" s="178"/>
      <c r="G239" s="108"/>
      <c r="H239" s="178"/>
      <c r="I239" s="178"/>
      <c r="J239" s="108"/>
      <c r="K239" s="109"/>
    </row>
    <row r="240" spans="1:11">
      <c r="A240" s="106">
        <v>13</v>
      </c>
      <c r="B240" s="112" t="s">
        <v>235</v>
      </c>
      <c r="C240" s="108"/>
      <c r="D240" s="178"/>
      <c r="E240" s="108"/>
      <c r="F240" s="178"/>
      <c r="G240" s="108"/>
      <c r="H240" s="178"/>
      <c r="I240" s="178"/>
      <c r="J240" s="108"/>
      <c r="K240" s="109"/>
    </row>
    <row r="241" spans="1:11">
      <c r="A241" s="111">
        <v>14</v>
      </c>
      <c r="B241" s="112" t="s">
        <v>232</v>
      </c>
      <c r="C241" s="108"/>
      <c r="D241" s="178"/>
      <c r="E241" s="108"/>
      <c r="F241" s="178"/>
      <c r="G241" s="108"/>
      <c r="H241" s="178"/>
      <c r="I241" s="178"/>
      <c r="J241" s="108"/>
      <c r="K241" s="109"/>
    </row>
    <row r="242" spans="1:11">
      <c r="A242" s="129" t="s">
        <v>263</v>
      </c>
      <c r="B242" s="130" t="s">
        <v>269</v>
      </c>
      <c r="C242" s="130">
        <v>128</v>
      </c>
      <c r="D242" s="179">
        <v>1766.14</v>
      </c>
      <c r="E242" s="130">
        <v>49</v>
      </c>
      <c r="F242" s="179">
        <v>520.23</v>
      </c>
      <c r="G242" s="130">
        <v>86</v>
      </c>
      <c r="H242" s="179">
        <v>150.71</v>
      </c>
      <c r="I242" s="179">
        <v>2437.08</v>
      </c>
      <c r="J242" s="162">
        <v>2162.06</v>
      </c>
      <c r="K242" s="164">
        <v>112.7</v>
      </c>
    </row>
    <row r="243" spans="1:11">
      <c r="A243" s="106">
        <v>1</v>
      </c>
      <c r="B243" s="108" t="s">
        <v>186</v>
      </c>
      <c r="C243" s="108">
        <v>5</v>
      </c>
      <c r="D243" s="178">
        <v>916.84</v>
      </c>
      <c r="E243" s="108">
        <v>2</v>
      </c>
      <c r="F243" s="178">
        <v>24.32</v>
      </c>
      <c r="G243" s="108">
        <v>7</v>
      </c>
      <c r="H243" s="178">
        <v>68.88</v>
      </c>
      <c r="I243" s="178">
        <v>1010.04</v>
      </c>
      <c r="J243" s="108">
        <v>26.76</v>
      </c>
      <c r="K243" s="109">
        <v>3774.6</v>
      </c>
    </row>
    <row r="244" spans="1:11">
      <c r="A244" s="106">
        <v>2</v>
      </c>
      <c r="B244" s="108" t="s">
        <v>177</v>
      </c>
      <c r="C244" s="108">
        <v>12</v>
      </c>
      <c r="D244" s="178">
        <v>94.7</v>
      </c>
      <c r="E244" s="108">
        <v>6</v>
      </c>
      <c r="F244" s="178">
        <v>392.97</v>
      </c>
      <c r="G244" s="108">
        <v>1</v>
      </c>
      <c r="H244" s="178">
        <v>0.04</v>
      </c>
      <c r="I244" s="178">
        <v>487.7</v>
      </c>
      <c r="J244" s="186">
        <v>1272.72</v>
      </c>
      <c r="K244" s="109">
        <v>38.299999999999997</v>
      </c>
    </row>
    <row r="245" spans="1:11">
      <c r="A245" s="106">
        <v>3</v>
      </c>
      <c r="B245" s="108" t="s">
        <v>194</v>
      </c>
      <c r="C245" s="108">
        <v>17</v>
      </c>
      <c r="D245" s="178">
        <v>367.36</v>
      </c>
      <c r="E245" s="108">
        <v>8</v>
      </c>
      <c r="F245" s="178">
        <v>24.98</v>
      </c>
      <c r="G245" s="108">
        <v>8</v>
      </c>
      <c r="H245" s="178">
        <v>25.78</v>
      </c>
      <c r="I245" s="178">
        <v>418.12</v>
      </c>
      <c r="J245" s="108">
        <v>284.73</v>
      </c>
      <c r="K245" s="109">
        <v>146.80000000000001</v>
      </c>
    </row>
    <row r="246" spans="1:11">
      <c r="A246" s="106">
        <v>4</v>
      </c>
      <c r="B246" s="108" t="s">
        <v>179</v>
      </c>
      <c r="C246" s="108">
        <v>61</v>
      </c>
      <c r="D246" s="178">
        <v>203.68</v>
      </c>
      <c r="E246" s="108">
        <v>21</v>
      </c>
      <c r="F246" s="178">
        <v>5.09</v>
      </c>
      <c r="G246" s="108">
        <v>17</v>
      </c>
      <c r="H246" s="178">
        <v>1.28</v>
      </c>
      <c r="I246" s="178">
        <v>210.05</v>
      </c>
      <c r="J246" s="108">
        <v>180.4</v>
      </c>
      <c r="K246" s="109">
        <v>116.4</v>
      </c>
    </row>
    <row r="247" spans="1:11">
      <c r="A247" s="106">
        <v>5</v>
      </c>
      <c r="B247" s="108" t="s">
        <v>197</v>
      </c>
      <c r="C247" s="108">
        <v>9</v>
      </c>
      <c r="D247" s="178">
        <v>92.17</v>
      </c>
      <c r="E247" s="108">
        <v>1</v>
      </c>
      <c r="F247" s="178">
        <v>1</v>
      </c>
      <c r="G247" s="108">
        <v>3</v>
      </c>
      <c r="H247" s="178">
        <v>5.99</v>
      </c>
      <c r="I247" s="178">
        <v>99.16</v>
      </c>
      <c r="J247" s="108">
        <v>1.5</v>
      </c>
      <c r="K247" s="109">
        <v>6601.9</v>
      </c>
    </row>
    <row r="248" spans="1:11">
      <c r="A248" s="106">
        <v>6</v>
      </c>
      <c r="B248" s="126" t="s">
        <v>196</v>
      </c>
      <c r="C248" s="108">
        <v>2</v>
      </c>
      <c r="D248" s="178">
        <v>14.11</v>
      </c>
      <c r="E248" s="108">
        <v>5</v>
      </c>
      <c r="F248" s="178">
        <v>58.79</v>
      </c>
      <c r="G248" s="108"/>
      <c r="H248" s="178" t="s">
        <v>276</v>
      </c>
      <c r="I248" s="178">
        <v>72.900000000000006</v>
      </c>
      <c r="J248" s="108">
        <v>197.59</v>
      </c>
      <c r="K248" s="109">
        <v>36.9</v>
      </c>
    </row>
    <row r="249" spans="1:11">
      <c r="A249" s="106">
        <v>7</v>
      </c>
      <c r="B249" s="110" t="s">
        <v>193</v>
      </c>
      <c r="C249" s="108">
        <v>3</v>
      </c>
      <c r="D249" s="178">
        <v>18.86</v>
      </c>
      <c r="E249" s="108">
        <v>1</v>
      </c>
      <c r="F249" s="178">
        <v>2</v>
      </c>
      <c r="G249" s="108">
        <v>37</v>
      </c>
      <c r="H249" s="178">
        <v>26.77</v>
      </c>
      <c r="I249" s="178">
        <v>47.63</v>
      </c>
      <c r="J249" s="108">
        <v>3.73</v>
      </c>
      <c r="K249" s="109">
        <v>1276.7</v>
      </c>
    </row>
    <row r="250" spans="1:11">
      <c r="A250" s="106">
        <v>8</v>
      </c>
      <c r="B250" s="108" t="s">
        <v>315</v>
      </c>
      <c r="C250" s="108">
        <v>13</v>
      </c>
      <c r="D250" s="178">
        <v>36.11</v>
      </c>
      <c r="E250" s="108"/>
      <c r="F250" s="178" t="s">
        <v>276</v>
      </c>
      <c r="G250" s="108">
        <v>6</v>
      </c>
      <c r="H250" s="178">
        <v>0.32</v>
      </c>
      <c r="I250" s="178">
        <v>36.43</v>
      </c>
      <c r="J250" s="108">
        <v>34.630000000000003</v>
      </c>
      <c r="K250" s="109">
        <v>105.2</v>
      </c>
    </row>
    <row r="251" spans="1:11">
      <c r="A251" s="106">
        <v>9</v>
      </c>
      <c r="B251" s="108" t="s">
        <v>192</v>
      </c>
      <c r="C251" s="108">
        <v>1</v>
      </c>
      <c r="D251" s="178">
        <v>2.4300000000000002</v>
      </c>
      <c r="E251" s="108">
        <v>2</v>
      </c>
      <c r="F251" s="178">
        <v>6.12</v>
      </c>
      <c r="G251" s="108">
        <v>1</v>
      </c>
      <c r="H251" s="178">
        <v>15</v>
      </c>
      <c r="I251" s="178">
        <v>23.55</v>
      </c>
      <c r="J251" s="108">
        <v>70.290000000000006</v>
      </c>
      <c r="K251" s="109">
        <v>33.5</v>
      </c>
    </row>
    <row r="252" spans="1:11">
      <c r="A252" s="106">
        <v>10</v>
      </c>
      <c r="B252" s="108" t="s">
        <v>209</v>
      </c>
      <c r="C252" s="108">
        <v>2</v>
      </c>
      <c r="D252" s="178">
        <v>14.5</v>
      </c>
      <c r="E252" s="108">
        <v>2</v>
      </c>
      <c r="F252" s="178">
        <v>3.75</v>
      </c>
      <c r="G252" s="108">
        <v>3</v>
      </c>
      <c r="H252" s="178">
        <v>0.15</v>
      </c>
      <c r="I252" s="178">
        <v>18.399999999999999</v>
      </c>
      <c r="J252" s="108">
        <v>12.37</v>
      </c>
      <c r="K252" s="109">
        <v>148.80000000000001</v>
      </c>
    </row>
    <row r="253" spans="1:11">
      <c r="A253" s="106">
        <v>11</v>
      </c>
      <c r="B253" s="126" t="s">
        <v>200</v>
      </c>
      <c r="C253" s="108"/>
      <c r="D253" s="178" t="s">
        <v>276</v>
      </c>
      <c r="E253" s="108"/>
      <c r="F253" s="178" t="s">
        <v>276</v>
      </c>
      <c r="G253" s="108">
        <v>1</v>
      </c>
      <c r="H253" s="178">
        <v>5.68</v>
      </c>
      <c r="I253" s="178">
        <v>5.68</v>
      </c>
      <c r="J253" s="108">
        <v>73.75</v>
      </c>
      <c r="K253" s="109">
        <v>7.7</v>
      </c>
    </row>
    <row r="254" spans="1:11">
      <c r="A254" s="106">
        <v>12</v>
      </c>
      <c r="B254" s="112" t="s">
        <v>183</v>
      </c>
      <c r="C254" s="108">
        <v>2</v>
      </c>
      <c r="D254" s="178">
        <v>2.63</v>
      </c>
      <c r="E254" s="108">
        <v>1</v>
      </c>
      <c r="F254" s="178">
        <v>1.21</v>
      </c>
      <c r="G254" s="108">
        <v>2</v>
      </c>
      <c r="H254" s="178">
        <v>0.81</v>
      </c>
      <c r="I254" s="178">
        <v>4.66</v>
      </c>
      <c r="J254" s="108">
        <v>0.35</v>
      </c>
      <c r="K254" s="109">
        <v>1326.5</v>
      </c>
    </row>
    <row r="255" spans="1:11">
      <c r="A255" s="106">
        <v>13</v>
      </c>
      <c r="B255" s="108" t="s">
        <v>229</v>
      </c>
      <c r="C255" s="108">
        <v>1</v>
      </c>
      <c r="D255" s="178">
        <v>2.74</v>
      </c>
      <c r="E255" s="108"/>
      <c r="F255" s="178" t="s">
        <v>276</v>
      </c>
      <c r="G255" s="108"/>
      <c r="H255" s="178" t="s">
        <v>276</v>
      </c>
      <c r="I255" s="178">
        <v>2.74</v>
      </c>
      <c r="J255" s="108">
        <v>3.58</v>
      </c>
      <c r="K255" s="109">
        <v>76.599999999999994</v>
      </c>
    </row>
    <row r="256" spans="1:11">
      <c r="A256" s="111">
        <v>14</v>
      </c>
      <c r="B256" s="108" t="s">
        <v>191</v>
      </c>
      <c r="C256" s="108"/>
      <c r="D256" s="178"/>
      <c r="E256" s="108"/>
      <c r="F256" s="178"/>
      <c r="G256" s="108"/>
      <c r="H256" s="178"/>
      <c r="I256" s="178"/>
      <c r="J256" s="108"/>
      <c r="K256" s="109"/>
    </row>
    <row r="257" spans="1:11">
      <c r="A257" s="129" t="s">
        <v>264</v>
      </c>
      <c r="B257" s="130" t="s">
        <v>270</v>
      </c>
      <c r="C257" s="130">
        <v>113</v>
      </c>
      <c r="D257" s="179">
        <v>643.44000000000005</v>
      </c>
      <c r="E257" s="130">
        <v>95</v>
      </c>
      <c r="F257" s="179">
        <v>467.97</v>
      </c>
      <c r="G257" s="130">
        <v>64</v>
      </c>
      <c r="H257" s="179">
        <v>69.02</v>
      </c>
      <c r="I257" s="179">
        <v>1085.43</v>
      </c>
      <c r="J257" s="162">
        <v>926.1</v>
      </c>
      <c r="K257" s="181">
        <v>117.2</v>
      </c>
    </row>
    <row r="258" spans="1:11">
      <c r="A258" s="106">
        <v>1</v>
      </c>
      <c r="B258" s="108" t="s">
        <v>45</v>
      </c>
      <c r="C258" s="108">
        <v>97</v>
      </c>
      <c r="D258" s="178">
        <v>488.49</v>
      </c>
      <c r="E258" s="108">
        <v>78</v>
      </c>
      <c r="F258" s="178">
        <v>157.31</v>
      </c>
      <c r="G258" s="108">
        <v>45</v>
      </c>
      <c r="H258" s="178">
        <v>55.26</v>
      </c>
      <c r="I258" s="178">
        <v>701.05</v>
      </c>
      <c r="J258" s="108">
        <v>674.82</v>
      </c>
      <c r="K258" s="109">
        <v>103.9</v>
      </c>
    </row>
    <row r="259" spans="1:11">
      <c r="A259" s="106">
        <v>2</v>
      </c>
      <c r="B259" s="108" t="s">
        <v>205</v>
      </c>
      <c r="C259" s="108">
        <v>5</v>
      </c>
      <c r="D259" s="178">
        <v>26.7</v>
      </c>
      <c r="E259" s="108">
        <v>6</v>
      </c>
      <c r="F259" s="178">
        <v>276.88</v>
      </c>
      <c r="G259" s="108">
        <v>2</v>
      </c>
      <c r="H259" s="178">
        <v>0.92</v>
      </c>
      <c r="I259" s="178">
        <v>304.5</v>
      </c>
      <c r="J259" s="108">
        <v>33.26</v>
      </c>
      <c r="K259" s="109">
        <v>915.6</v>
      </c>
    </row>
    <row r="260" spans="1:11">
      <c r="A260" s="106">
        <v>3</v>
      </c>
      <c r="B260" s="108" t="s">
        <v>206</v>
      </c>
      <c r="C260" s="108">
        <v>3</v>
      </c>
      <c r="D260" s="178">
        <v>21.17</v>
      </c>
      <c r="E260" s="108"/>
      <c r="F260" s="178" t="s">
        <v>276</v>
      </c>
      <c r="G260" s="108">
        <v>2</v>
      </c>
      <c r="H260" s="178">
        <v>0.52</v>
      </c>
      <c r="I260" s="178">
        <v>21.69</v>
      </c>
      <c r="J260" s="108">
        <v>2.48</v>
      </c>
      <c r="K260" s="109">
        <v>875.9</v>
      </c>
    </row>
    <row r="261" spans="1:11">
      <c r="A261" s="106">
        <v>4</v>
      </c>
      <c r="B261" s="110" t="s">
        <v>214</v>
      </c>
      <c r="C261" s="108">
        <v>1</v>
      </c>
      <c r="D261" s="178">
        <v>4.96</v>
      </c>
      <c r="E261" s="108">
        <v>1</v>
      </c>
      <c r="F261" s="178">
        <v>16</v>
      </c>
      <c r="G261" s="108"/>
      <c r="H261" s="178" t="s">
        <v>276</v>
      </c>
      <c r="I261" s="178">
        <v>20.96</v>
      </c>
      <c r="J261" s="108">
        <v>0.05</v>
      </c>
      <c r="K261" s="109">
        <v>41098</v>
      </c>
    </row>
    <row r="262" spans="1:11">
      <c r="A262" s="106">
        <v>5</v>
      </c>
      <c r="B262" s="108" t="s">
        <v>211</v>
      </c>
      <c r="C262" s="108"/>
      <c r="D262" s="178" t="s">
        <v>276</v>
      </c>
      <c r="E262" s="108">
        <v>1</v>
      </c>
      <c r="F262" s="178">
        <v>16.5</v>
      </c>
      <c r="G262" s="108"/>
      <c r="H262" s="178" t="s">
        <v>276</v>
      </c>
      <c r="I262" s="178">
        <v>16.5</v>
      </c>
      <c r="J262" s="108">
        <v>91.26</v>
      </c>
      <c r="K262" s="109">
        <v>18.100000000000001</v>
      </c>
    </row>
    <row r="263" spans="1:11">
      <c r="A263" s="106">
        <v>6</v>
      </c>
      <c r="B263" s="108" t="s">
        <v>187</v>
      </c>
      <c r="C263" s="108">
        <v>1</v>
      </c>
      <c r="D263" s="178">
        <v>2.65</v>
      </c>
      <c r="E263" s="108">
        <v>2</v>
      </c>
      <c r="F263" s="178">
        <v>0.8</v>
      </c>
      <c r="G263" s="108">
        <v>1</v>
      </c>
      <c r="H263" s="178">
        <v>7.65</v>
      </c>
      <c r="I263" s="178">
        <v>11.1</v>
      </c>
      <c r="J263" s="108">
        <v>7.63</v>
      </c>
      <c r="K263" s="109">
        <v>145.4</v>
      </c>
    </row>
    <row r="264" spans="1:11">
      <c r="A264" s="106">
        <v>7</v>
      </c>
      <c r="B264" s="108" t="s">
        <v>195</v>
      </c>
      <c r="C264" s="108">
        <v>1</v>
      </c>
      <c r="D264" s="178">
        <v>1.28</v>
      </c>
      <c r="E264" s="108">
        <v>5</v>
      </c>
      <c r="F264" s="178">
        <v>3.83</v>
      </c>
      <c r="G264" s="108"/>
      <c r="H264" s="178" t="s">
        <v>276</v>
      </c>
      <c r="I264" s="178">
        <v>5.1100000000000003</v>
      </c>
      <c r="J264" s="108">
        <v>42.49</v>
      </c>
      <c r="K264" s="109">
        <v>12</v>
      </c>
    </row>
    <row r="265" spans="1:11">
      <c r="A265" s="106">
        <v>8</v>
      </c>
      <c r="B265" s="108" t="s">
        <v>210</v>
      </c>
      <c r="C265" s="108"/>
      <c r="D265" s="178" t="s">
        <v>276</v>
      </c>
      <c r="E265" s="108"/>
      <c r="F265" s="178" t="s">
        <v>276</v>
      </c>
      <c r="G265" s="108">
        <v>4</v>
      </c>
      <c r="H265" s="178">
        <v>2.99</v>
      </c>
      <c r="I265" s="178">
        <v>2.99</v>
      </c>
      <c r="J265" s="108">
        <v>17.010000000000002</v>
      </c>
      <c r="K265" s="109">
        <v>17.600000000000001</v>
      </c>
    </row>
    <row r="266" spans="1:11">
      <c r="A266" s="106">
        <v>9</v>
      </c>
      <c r="B266" s="108" t="s">
        <v>204</v>
      </c>
      <c r="C266" s="108">
        <v>1</v>
      </c>
      <c r="D266" s="178">
        <v>2.42</v>
      </c>
      <c r="E266" s="108"/>
      <c r="F266" s="178" t="s">
        <v>276</v>
      </c>
      <c r="G266" s="108"/>
      <c r="H266" s="178" t="s">
        <v>276</v>
      </c>
      <c r="I266" s="178">
        <v>2.42</v>
      </c>
      <c r="J266" s="108">
        <v>0.36</v>
      </c>
      <c r="K266" s="109">
        <v>680.4</v>
      </c>
    </row>
    <row r="267" spans="1:11">
      <c r="A267" s="106">
        <v>10</v>
      </c>
      <c r="B267" s="110" t="s">
        <v>46</v>
      </c>
      <c r="C267" s="108"/>
      <c r="D267" s="178" t="s">
        <v>276</v>
      </c>
      <c r="E267" s="108"/>
      <c r="F267" s="178" t="s">
        <v>276</v>
      </c>
      <c r="G267" s="108">
        <v>3</v>
      </c>
      <c r="H267" s="178">
        <v>0.93</v>
      </c>
      <c r="I267" s="178">
        <v>0.93</v>
      </c>
      <c r="J267" s="108">
        <v>7.32</v>
      </c>
      <c r="K267" s="109">
        <v>12.8</v>
      </c>
    </row>
    <row r="268" spans="1:11">
      <c r="A268" s="106">
        <v>11</v>
      </c>
      <c r="B268" s="108" t="s">
        <v>207</v>
      </c>
      <c r="C268" s="108"/>
      <c r="D268" s="178" t="s">
        <v>276</v>
      </c>
      <c r="E268" s="108"/>
      <c r="F268" s="178" t="s">
        <v>276</v>
      </c>
      <c r="G268" s="108">
        <v>2</v>
      </c>
      <c r="H268" s="178">
        <v>0.51</v>
      </c>
      <c r="I268" s="178">
        <v>0.51</v>
      </c>
      <c r="J268" s="108">
        <v>0.35</v>
      </c>
      <c r="K268" s="109">
        <v>144</v>
      </c>
    </row>
    <row r="269" spans="1:11">
      <c r="A269" s="106">
        <v>12</v>
      </c>
      <c r="B269" s="108" t="s">
        <v>208</v>
      </c>
      <c r="C269" s="108">
        <v>1</v>
      </c>
      <c r="D269" s="178">
        <v>0.15</v>
      </c>
      <c r="E269" s="108"/>
      <c r="F269" s="178" t="s">
        <v>276</v>
      </c>
      <c r="G269" s="108"/>
      <c r="H269" s="178" t="s">
        <v>276</v>
      </c>
      <c r="I269" s="178">
        <v>0.15</v>
      </c>
      <c r="J269" s="108">
        <v>1.04</v>
      </c>
      <c r="K269" s="109">
        <v>14.5</v>
      </c>
    </row>
    <row r="270" spans="1:11">
      <c r="A270" s="106">
        <v>13</v>
      </c>
      <c r="B270" s="108" t="s">
        <v>167</v>
      </c>
      <c r="C270" s="108">
        <v>3</v>
      </c>
      <c r="D270" s="178">
        <v>0.62</v>
      </c>
      <c r="E270" s="108">
        <v>2</v>
      </c>
      <c r="F270" s="178">
        <v>-3.34</v>
      </c>
      <c r="G270" s="108">
        <v>5</v>
      </c>
      <c r="H270" s="178">
        <v>0.24</v>
      </c>
      <c r="I270" s="178">
        <v>-2.48</v>
      </c>
      <c r="J270" s="108">
        <v>48.04</v>
      </c>
      <c r="K270" s="109">
        <v>-5.2</v>
      </c>
    </row>
    <row r="271" spans="1:11">
      <c r="A271" s="129" t="s">
        <v>265</v>
      </c>
      <c r="B271" s="130" t="s">
        <v>271</v>
      </c>
      <c r="C271" s="130">
        <v>3</v>
      </c>
      <c r="D271" s="179">
        <v>17.18</v>
      </c>
      <c r="E271" s="130">
        <v>1</v>
      </c>
      <c r="F271" s="179">
        <v>5.69</v>
      </c>
      <c r="G271" s="130">
        <v>13</v>
      </c>
      <c r="H271" s="179">
        <v>540.20000000000005</v>
      </c>
      <c r="I271" s="179">
        <v>563.07000000000005</v>
      </c>
      <c r="J271" s="162">
        <v>62.97</v>
      </c>
      <c r="K271" s="181">
        <v>894.2</v>
      </c>
    </row>
    <row r="272" spans="1:11">
      <c r="A272" s="106">
        <v>1</v>
      </c>
      <c r="B272" s="108" t="s">
        <v>173</v>
      </c>
      <c r="C272" s="108">
        <v>2</v>
      </c>
      <c r="D272" s="178">
        <v>10.68</v>
      </c>
      <c r="E272" s="108">
        <v>1</v>
      </c>
      <c r="F272" s="178">
        <v>5.69</v>
      </c>
      <c r="G272" s="108">
        <v>4</v>
      </c>
      <c r="H272" s="178">
        <v>509.03</v>
      </c>
      <c r="I272" s="178">
        <v>525.39</v>
      </c>
      <c r="J272" s="108">
        <v>56.85</v>
      </c>
      <c r="K272" s="109">
        <v>924.1</v>
      </c>
    </row>
    <row r="273" spans="1:11">
      <c r="A273" s="106">
        <v>2</v>
      </c>
      <c r="B273" s="108" t="s">
        <v>47</v>
      </c>
      <c r="C273" s="108"/>
      <c r="D273" s="178" t="s">
        <v>276</v>
      </c>
      <c r="E273" s="108"/>
      <c r="F273" s="178" t="s">
        <v>276</v>
      </c>
      <c r="G273" s="108">
        <v>1</v>
      </c>
      <c r="H273" s="178">
        <v>26.66</v>
      </c>
      <c r="I273" s="178">
        <v>26.66</v>
      </c>
      <c r="J273" s="108">
        <v>1.68</v>
      </c>
      <c r="K273" s="109">
        <v>1585.6</v>
      </c>
    </row>
    <row r="274" spans="1:11">
      <c r="A274" s="106">
        <v>3</v>
      </c>
      <c r="B274" s="108" t="s">
        <v>201</v>
      </c>
      <c r="C274" s="108">
        <v>1</v>
      </c>
      <c r="D274" s="178">
        <v>6.5</v>
      </c>
      <c r="E274" s="108"/>
      <c r="F274" s="178" t="s">
        <v>276</v>
      </c>
      <c r="G274" s="108"/>
      <c r="H274" s="178" t="s">
        <v>276</v>
      </c>
      <c r="I274" s="178">
        <v>6.5</v>
      </c>
      <c r="J274" s="108" t="s">
        <v>276</v>
      </c>
      <c r="K274" s="109"/>
    </row>
    <row r="275" spans="1:11">
      <c r="A275" s="106">
        <v>4</v>
      </c>
      <c r="B275" s="108" t="s">
        <v>203</v>
      </c>
      <c r="C275" s="108"/>
      <c r="D275" s="178" t="s">
        <v>276</v>
      </c>
      <c r="E275" s="108"/>
      <c r="F275" s="178" t="s">
        <v>276</v>
      </c>
      <c r="G275" s="108">
        <v>8</v>
      </c>
      <c r="H275" s="178">
        <v>4.51</v>
      </c>
      <c r="I275" s="178">
        <v>4.51</v>
      </c>
      <c r="J275" s="108">
        <v>4.4400000000000004</v>
      </c>
      <c r="K275" s="109">
        <v>101.7</v>
      </c>
    </row>
    <row r="276" spans="1:11">
      <c r="A276" s="111">
        <v>5</v>
      </c>
      <c r="B276" s="112" t="s">
        <v>277</v>
      </c>
      <c r="C276" s="108"/>
      <c r="D276" s="178"/>
      <c r="E276" s="108"/>
      <c r="F276" s="178"/>
      <c r="G276" s="108"/>
      <c r="H276" s="178"/>
      <c r="I276" s="178"/>
      <c r="J276" s="108"/>
      <c r="K276" s="109"/>
    </row>
    <row r="277" spans="1:11">
      <c r="A277" s="205" t="s">
        <v>142</v>
      </c>
      <c r="B277" s="206"/>
      <c r="C277" s="153">
        <v>2743</v>
      </c>
      <c r="D277" s="146">
        <v>15324.96</v>
      </c>
      <c r="E277" s="153">
        <v>1151</v>
      </c>
      <c r="F277" s="146">
        <v>8348.6200000000008</v>
      </c>
      <c r="G277" s="153">
        <v>2669</v>
      </c>
      <c r="H277" s="146">
        <v>3680.64</v>
      </c>
      <c r="I277" s="146">
        <v>27259.22</v>
      </c>
      <c r="J277" s="146"/>
      <c r="K277" s="154">
        <v>101.9</v>
      </c>
    </row>
  </sheetData>
  <autoFilter ref="B32:I202" xr:uid="{00000000-0009-0000-0000-000001000000}"/>
  <sortState xmlns:xlrd2="http://schemas.microsoft.com/office/spreadsheetml/2017/richdata2" ref="A183:I244">
    <sortCondition descending="1" ref="F183:F244"/>
  </sortState>
  <dataConsolidate/>
  <mergeCells count="13">
    <mergeCell ref="A277:B277"/>
    <mergeCell ref="A204:K204"/>
    <mergeCell ref="A205:K205"/>
    <mergeCell ref="A202:B202"/>
    <mergeCell ref="A144:I144"/>
    <mergeCell ref="A143:I143"/>
    <mergeCell ref="A139:B139"/>
    <mergeCell ref="A1:I1"/>
    <mergeCell ref="A5:I5"/>
    <mergeCell ref="A6:I6"/>
    <mergeCell ref="A27:B27"/>
    <mergeCell ref="A29:I29"/>
    <mergeCell ref="A30:I30"/>
  </mergeCells>
  <conditionalFormatting sqref="B5">
    <cfRule type="duplicateValues" dxfId="189" priority="580" stopIfTrue="1"/>
    <cfRule type="duplicateValues" dxfId="188" priority="581" stopIfTrue="1"/>
  </conditionalFormatting>
  <conditionalFormatting sqref="B6">
    <cfRule type="duplicateValues" dxfId="187" priority="578" stopIfTrue="1"/>
    <cfRule type="duplicateValues" dxfId="186" priority="579" stopIfTrue="1"/>
  </conditionalFormatting>
  <conditionalFormatting sqref="B8">
    <cfRule type="duplicateValues" dxfId="185" priority="576" stopIfTrue="1"/>
    <cfRule type="duplicateValues" dxfId="184" priority="577" stopIfTrue="1"/>
  </conditionalFormatting>
  <conditionalFormatting sqref="B9">
    <cfRule type="duplicateValues" dxfId="183" priority="572" stopIfTrue="1"/>
    <cfRule type="duplicateValues" dxfId="182" priority="573" stopIfTrue="1"/>
  </conditionalFormatting>
  <conditionalFormatting sqref="B29">
    <cfRule type="duplicateValues" dxfId="181" priority="530" stopIfTrue="1"/>
    <cfRule type="duplicateValues" dxfId="180" priority="531" stopIfTrue="1"/>
  </conditionalFormatting>
  <conditionalFormatting sqref="B32">
    <cfRule type="duplicateValues" dxfId="179" priority="528" stopIfTrue="1"/>
    <cfRule type="duplicateValues" dxfId="178" priority="529" stopIfTrue="1"/>
  </conditionalFormatting>
  <conditionalFormatting sqref="B143">
    <cfRule type="duplicateValues" dxfId="177" priority="523" stopIfTrue="1"/>
    <cfRule type="duplicateValues" dxfId="176" priority="524" stopIfTrue="1"/>
  </conditionalFormatting>
  <conditionalFormatting sqref="B146">
    <cfRule type="duplicateValues" dxfId="175" priority="521" stopIfTrue="1"/>
    <cfRule type="duplicateValues" dxfId="174" priority="522" stopIfTrue="1"/>
  </conditionalFormatting>
  <conditionalFormatting sqref="B278:B65577 B51:B53 B202:B203 B145 B3:B4 B7 B27:B28 B30:B31 B139:B142 B206">
    <cfRule type="duplicateValues" dxfId="173" priority="1050" stopIfTrue="1"/>
    <cfRule type="duplicateValues" dxfId="172" priority="1051" stopIfTrue="1"/>
  </conditionalFormatting>
  <conditionalFormatting sqref="B33">
    <cfRule type="duplicateValues" dxfId="171" priority="1275" stopIfTrue="1"/>
    <cfRule type="duplicateValues" dxfId="170" priority="1276" stopIfTrue="1"/>
  </conditionalFormatting>
  <conditionalFormatting sqref="B33">
    <cfRule type="duplicateValues" dxfId="169" priority="1279" stopIfTrue="1"/>
  </conditionalFormatting>
  <conditionalFormatting sqref="B65">
    <cfRule type="duplicateValues" dxfId="168" priority="1772"/>
  </conditionalFormatting>
  <conditionalFormatting sqref="B65">
    <cfRule type="duplicateValues" dxfId="167" priority="1773" stopIfTrue="1"/>
    <cfRule type="duplicateValues" dxfId="166" priority="1774" stopIfTrue="1"/>
  </conditionalFormatting>
  <conditionalFormatting sqref="B65">
    <cfRule type="duplicateValues" dxfId="165" priority="1775" stopIfTrue="1"/>
  </conditionalFormatting>
  <conditionalFormatting sqref="B66">
    <cfRule type="duplicateValues" dxfId="164" priority="1790"/>
  </conditionalFormatting>
  <conditionalFormatting sqref="B66">
    <cfRule type="duplicateValues" dxfId="163" priority="1792" stopIfTrue="1"/>
  </conditionalFormatting>
  <conditionalFormatting sqref="B66">
    <cfRule type="duplicateValues" dxfId="162" priority="1794" stopIfTrue="1"/>
    <cfRule type="duplicateValues" dxfId="161" priority="1795" stopIfTrue="1"/>
  </conditionalFormatting>
  <conditionalFormatting sqref="B72:B74 B67:B69">
    <cfRule type="duplicateValues" dxfId="160" priority="1810"/>
  </conditionalFormatting>
  <conditionalFormatting sqref="B72:B74 B67:B69">
    <cfRule type="duplicateValues" dxfId="159" priority="1812" stopIfTrue="1"/>
    <cfRule type="duplicateValues" dxfId="158" priority="1813" stopIfTrue="1"/>
  </conditionalFormatting>
  <conditionalFormatting sqref="B72:B74 B67:B69">
    <cfRule type="duplicateValues" dxfId="157" priority="1816" stopIfTrue="1"/>
  </conditionalFormatting>
  <conditionalFormatting sqref="B277">
    <cfRule type="duplicateValues" dxfId="156" priority="93" stopIfTrue="1"/>
    <cfRule type="duplicateValues" dxfId="155" priority="94" stopIfTrue="1"/>
  </conditionalFormatting>
  <conditionalFormatting sqref="B221:B276">
    <cfRule type="duplicateValues" dxfId="154" priority="1932" stopIfTrue="1"/>
  </conditionalFormatting>
  <conditionalFormatting sqref="B207:B276">
    <cfRule type="duplicateValues" dxfId="153" priority="95" stopIfTrue="1"/>
    <cfRule type="duplicateValues" dxfId="152" priority="96" stopIfTrue="1"/>
  </conditionalFormatting>
  <conditionalFormatting sqref="B208:B219">
    <cfRule type="duplicateValues" dxfId="151" priority="97" stopIfTrue="1"/>
  </conditionalFormatting>
  <conditionalFormatting sqref="B58:B59">
    <cfRule type="duplicateValues" dxfId="150" priority="79"/>
  </conditionalFormatting>
  <conditionalFormatting sqref="B58:B59">
    <cfRule type="duplicateValues" dxfId="149" priority="80" stopIfTrue="1"/>
    <cfRule type="duplicateValues" dxfId="148" priority="81" stopIfTrue="1"/>
  </conditionalFormatting>
  <conditionalFormatting sqref="B58:B59">
    <cfRule type="duplicateValues" dxfId="147" priority="82" stopIfTrue="1"/>
  </conditionalFormatting>
  <conditionalFormatting sqref="B70:B71">
    <cfRule type="duplicateValues" dxfId="146" priority="75"/>
  </conditionalFormatting>
  <conditionalFormatting sqref="B70:B71">
    <cfRule type="duplicateValues" dxfId="145" priority="76" stopIfTrue="1"/>
    <cfRule type="duplicateValues" dxfId="144" priority="77" stopIfTrue="1"/>
  </conditionalFormatting>
  <conditionalFormatting sqref="B70:B71">
    <cfRule type="duplicateValues" dxfId="143" priority="78" stopIfTrue="1"/>
  </conditionalFormatting>
  <conditionalFormatting sqref="B38">
    <cfRule type="duplicateValues" dxfId="142" priority="72" stopIfTrue="1"/>
    <cfRule type="duplicateValues" dxfId="141" priority="73" stopIfTrue="1"/>
  </conditionalFormatting>
  <conditionalFormatting sqref="B38">
    <cfRule type="duplicateValues" dxfId="140" priority="74" stopIfTrue="1"/>
  </conditionalFormatting>
  <conditionalFormatting sqref="B51:B53">
    <cfRule type="duplicateValues" dxfId="139" priority="1955" stopIfTrue="1"/>
  </conditionalFormatting>
  <conditionalFormatting sqref="B10">
    <cfRule type="duplicateValues" dxfId="138" priority="62" stopIfTrue="1"/>
    <cfRule type="duplicateValues" dxfId="137" priority="63" stopIfTrue="1"/>
  </conditionalFormatting>
  <conditionalFormatting sqref="B62">
    <cfRule type="duplicateValues" dxfId="136" priority="61" stopIfTrue="1"/>
  </conditionalFormatting>
  <conditionalFormatting sqref="B62">
    <cfRule type="duplicateValues" dxfId="135" priority="59" stopIfTrue="1"/>
    <cfRule type="duplicateValues" dxfId="134" priority="60" stopIfTrue="1"/>
  </conditionalFormatting>
  <conditionalFormatting sqref="B62">
    <cfRule type="duplicateValues" dxfId="133" priority="58"/>
  </conditionalFormatting>
  <conditionalFormatting sqref="B56:B57">
    <cfRule type="duplicateValues" dxfId="132" priority="54"/>
  </conditionalFormatting>
  <conditionalFormatting sqref="B56:B57">
    <cfRule type="duplicateValues" dxfId="131" priority="55" stopIfTrue="1"/>
    <cfRule type="duplicateValues" dxfId="130" priority="56" stopIfTrue="1"/>
  </conditionalFormatting>
  <conditionalFormatting sqref="B56:B57">
    <cfRule type="duplicateValues" dxfId="129" priority="57" stopIfTrue="1"/>
  </conditionalFormatting>
  <conditionalFormatting sqref="B60">
    <cfRule type="duplicateValues" dxfId="128" priority="53" stopIfTrue="1"/>
  </conditionalFormatting>
  <conditionalFormatting sqref="B60">
    <cfRule type="duplicateValues" dxfId="127" priority="51" stopIfTrue="1"/>
    <cfRule type="duplicateValues" dxfId="126" priority="52" stopIfTrue="1"/>
  </conditionalFormatting>
  <conditionalFormatting sqref="B60">
    <cfRule type="duplicateValues" dxfId="125" priority="50"/>
  </conditionalFormatting>
  <conditionalFormatting sqref="B55">
    <cfRule type="duplicateValues" dxfId="124" priority="46"/>
  </conditionalFormatting>
  <conditionalFormatting sqref="B55">
    <cfRule type="duplicateValues" dxfId="123" priority="47" stopIfTrue="1"/>
    <cfRule type="duplicateValues" dxfId="122" priority="48" stopIfTrue="1"/>
  </conditionalFormatting>
  <conditionalFormatting sqref="B55">
    <cfRule type="duplicateValues" dxfId="121" priority="49" stopIfTrue="1"/>
  </conditionalFormatting>
  <conditionalFormatting sqref="B54">
    <cfRule type="duplicateValues" dxfId="120" priority="36"/>
  </conditionalFormatting>
  <conditionalFormatting sqref="B54">
    <cfRule type="duplicateValues" dxfId="119" priority="37" stopIfTrue="1"/>
    <cfRule type="duplicateValues" dxfId="118" priority="38" stopIfTrue="1"/>
  </conditionalFormatting>
  <conditionalFormatting sqref="B54">
    <cfRule type="duplicateValues" dxfId="117" priority="39" stopIfTrue="1"/>
  </conditionalFormatting>
  <conditionalFormatting sqref="B61">
    <cfRule type="duplicateValues" dxfId="116" priority="35" stopIfTrue="1"/>
  </conditionalFormatting>
  <conditionalFormatting sqref="B61">
    <cfRule type="duplicateValues" dxfId="115" priority="33" stopIfTrue="1"/>
    <cfRule type="duplicateValues" dxfId="114" priority="34" stopIfTrue="1"/>
  </conditionalFormatting>
  <conditionalFormatting sqref="B61">
    <cfRule type="duplicateValues" dxfId="113" priority="32"/>
  </conditionalFormatting>
  <conditionalFormatting sqref="B64">
    <cfRule type="duplicateValues" dxfId="112" priority="28"/>
  </conditionalFormatting>
  <conditionalFormatting sqref="B64">
    <cfRule type="duplicateValues" dxfId="111" priority="29" stopIfTrue="1"/>
    <cfRule type="duplicateValues" dxfId="110" priority="30" stopIfTrue="1"/>
  </conditionalFormatting>
  <conditionalFormatting sqref="B64">
    <cfRule type="duplicateValues" dxfId="109" priority="31" stopIfTrue="1"/>
  </conditionalFormatting>
  <conditionalFormatting sqref="B155:B156 B147:B153 B158:B201">
    <cfRule type="duplicateValues" dxfId="108" priority="2597" stopIfTrue="1"/>
    <cfRule type="duplicateValues" dxfId="107" priority="2598" stopIfTrue="1"/>
  </conditionalFormatting>
  <conditionalFormatting sqref="B155:B156 B147:B153 B158:B201">
    <cfRule type="duplicateValues" dxfId="106" priority="2603" stopIfTrue="1"/>
  </conditionalFormatting>
  <conditionalFormatting sqref="B26">
    <cfRule type="duplicateValues" dxfId="105" priority="2894" stopIfTrue="1"/>
    <cfRule type="duplicateValues" dxfId="104" priority="2895" stopIfTrue="1"/>
  </conditionalFormatting>
  <conditionalFormatting sqref="L26">
    <cfRule type="duplicateValues" dxfId="103" priority="2896" stopIfTrue="1"/>
    <cfRule type="duplicateValues" dxfId="102" priority="2897" stopIfTrue="1"/>
  </conditionalFormatting>
  <conditionalFormatting sqref="B46:B47">
    <cfRule type="duplicateValues" dxfId="101" priority="2930"/>
  </conditionalFormatting>
  <conditionalFormatting sqref="B46:B47">
    <cfRule type="duplicateValues" dxfId="100" priority="2931" stopIfTrue="1"/>
    <cfRule type="duplicateValues" dxfId="99" priority="2932" stopIfTrue="1"/>
  </conditionalFormatting>
  <conditionalFormatting sqref="B46:B47">
    <cfRule type="duplicateValues" dxfId="98" priority="2933" stopIfTrue="1"/>
  </conditionalFormatting>
  <conditionalFormatting sqref="B42">
    <cfRule type="duplicateValues" dxfId="97" priority="15" stopIfTrue="1"/>
    <cfRule type="duplicateValues" dxfId="96" priority="16" stopIfTrue="1"/>
  </conditionalFormatting>
  <conditionalFormatting sqref="B42">
    <cfRule type="duplicateValues" dxfId="95" priority="17" stopIfTrue="1"/>
  </conditionalFormatting>
  <conditionalFormatting sqref="B39">
    <cfRule type="duplicateValues" dxfId="94" priority="12" stopIfTrue="1"/>
    <cfRule type="duplicateValues" dxfId="93" priority="13" stopIfTrue="1"/>
  </conditionalFormatting>
  <conditionalFormatting sqref="B39">
    <cfRule type="duplicateValues" dxfId="92" priority="14" stopIfTrue="1"/>
  </conditionalFormatting>
  <conditionalFormatting sqref="B43">
    <cfRule type="duplicateValues" dxfId="91" priority="9" stopIfTrue="1"/>
    <cfRule type="duplicateValues" dxfId="90" priority="10" stopIfTrue="1"/>
  </conditionalFormatting>
  <conditionalFormatting sqref="B43">
    <cfRule type="duplicateValues" dxfId="89" priority="11" stopIfTrue="1"/>
  </conditionalFormatting>
  <conditionalFormatting sqref="B44:B45">
    <cfRule type="duplicateValues" dxfId="88" priority="5"/>
  </conditionalFormatting>
  <conditionalFormatting sqref="B44:B45">
    <cfRule type="duplicateValues" dxfId="87" priority="6" stopIfTrue="1"/>
    <cfRule type="duplicateValues" dxfId="86" priority="7" stopIfTrue="1"/>
  </conditionalFormatting>
  <conditionalFormatting sqref="B44:B45">
    <cfRule type="duplicateValues" dxfId="85" priority="8" stopIfTrue="1"/>
  </conditionalFormatting>
  <conditionalFormatting sqref="B63">
    <cfRule type="duplicateValues" dxfId="84" priority="2956" stopIfTrue="1"/>
  </conditionalFormatting>
  <conditionalFormatting sqref="B63">
    <cfRule type="duplicateValues" dxfId="83" priority="2957" stopIfTrue="1"/>
    <cfRule type="duplicateValues" dxfId="82" priority="2958" stopIfTrue="1"/>
  </conditionalFormatting>
  <conditionalFormatting sqref="B63">
    <cfRule type="duplicateValues" dxfId="81" priority="2959"/>
  </conditionalFormatting>
  <conditionalFormatting sqref="B75:B94">
    <cfRule type="duplicateValues" dxfId="80" priority="2978"/>
  </conditionalFormatting>
  <conditionalFormatting sqref="B75:B94">
    <cfRule type="duplicateValues" dxfId="79" priority="2980" stopIfTrue="1"/>
    <cfRule type="duplicateValues" dxfId="78" priority="2981" stopIfTrue="1"/>
  </conditionalFormatting>
  <conditionalFormatting sqref="B75:B94">
    <cfRule type="duplicateValues" dxfId="77" priority="2984" stopIfTrue="1"/>
  </conditionalFormatting>
  <pageMargins left="0.43307086614173201" right="0.43307086614173201" top="0.77559055099999996" bottom="0.511811023622047" header="0.15748031496063" footer="0.31496062992126"/>
  <pageSetup paperSize="9" scale="76" fitToHeight="0" orientation="portrait" r:id="rId1"/>
  <headerFooter>
    <oddFooter>Page &amp;P of &amp;N</oddFooter>
  </headerFooter>
  <rowBreaks count="1" manualBreakCount="1">
    <brk id="28"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32"/>
  <sheetViews>
    <sheetView tabSelected="1" zoomScaleNormal="100" workbookViewId="0">
      <selection activeCell="J269" sqref="J269"/>
    </sheetView>
  </sheetViews>
  <sheetFormatPr defaultColWidth="9.125" defaultRowHeight="15.75"/>
  <cols>
    <col min="1" max="1" width="7.5" style="37" customWidth="1"/>
    <col min="2" max="2" width="51" style="28" customWidth="1"/>
    <col min="3" max="3" width="14.75" style="26" customWidth="1"/>
    <col min="4" max="4" width="16.5" style="29" customWidth="1"/>
    <col min="5" max="16384" width="9.125" style="28"/>
  </cols>
  <sheetData>
    <row r="1" spans="1:5">
      <c r="A1" s="201" t="s">
        <v>216</v>
      </c>
      <c r="B1" s="201"/>
      <c r="C1" s="201"/>
      <c r="D1" s="201"/>
    </row>
    <row r="3" spans="1:5" ht="15" customHeight="1">
      <c r="A3" s="215" t="s">
        <v>118</v>
      </c>
      <c r="B3" s="215"/>
      <c r="D3" s="27"/>
    </row>
    <row r="4" spans="1:5" ht="15" customHeight="1"/>
    <row r="5" spans="1:5" ht="15.75" customHeight="1">
      <c r="A5" s="214" t="s">
        <v>217</v>
      </c>
      <c r="B5" s="214"/>
      <c r="C5" s="214"/>
      <c r="D5" s="214"/>
    </row>
    <row r="6" spans="1:5" ht="15" customHeight="1">
      <c r="A6" s="216" t="s">
        <v>317</v>
      </c>
      <c r="B6" s="216"/>
      <c r="C6" s="216"/>
      <c r="D6" s="216"/>
    </row>
    <row r="7" spans="1:5" ht="15.75" customHeight="1"/>
    <row r="8" spans="1:5" ht="67.5" customHeight="1">
      <c r="A8" s="115" t="s">
        <v>100</v>
      </c>
      <c r="B8" s="116" t="s">
        <v>119</v>
      </c>
      <c r="C8" s="117" t="s">
        <v>218</v>
      </c>
      <c r="D8" s="118" t="s">
        <v>219</v>
      </c>
      <c r="E8" s="185"/>
    </row>
    <row r="9" spans="1:5" ht="21.75" customHeight="1">
      <c r="A9" s="71">
        <v>1</v>
      </c>
      <c r="B9" s="78" t="s">
        <v>300</v>
      </c>
      <c r="C9" s="72">
        <v>17671</v>
      </c>
      <c r="D9" s="76">
        <v>299808.06522117998</v>
      </c>
      <c r="E9" s="185"/>
    </row>
    <row r="10" spans="1:5" ht="21.75" customHeight="1">
      <c r="A10" s="71">
        <v>2</v>
      </c>
      <c r="B10" s="78" t="s">
        <v>253</v>
      </c>
      <c r="C10" s="72">
        <v>1196</v>
      </c>
      <c r="D10" s="76">
        <v>72352.929907819998</v>
      </c>
      <c r="E10" s="185"/>
    </row>
    <row r="11" spans="1:5" ht="31.5" customHeight="1">
      <c r="A11" s="71">
        <v>3</v>
      </c>
      <c r="B11" s="78" t="s">
        <v>251</v>
      </c>
      <c r="C11" s="72">
        <v>196</v>
      </c>
      <c r="D11" s="76">
        <v>41674.419292340004</v>
      </c>
      <c r="E11" s="185"/>
    </row>
    <row r="12" spans="1:5" ht="18" customHeight="1">
      <c r="A12" s="71">
        <v>4</v>
      </c>
      <c r="B12" s="78" t="s">
        <v>133</v>
      </c>
      <c r="C12" s="72">
        <v>1005</v>
      </c>
      <c r="D12" s="76">
        <v>13935.828337129999</v>
      </c>
      <c r="E12" s="185"/>
    </row>
    <row r="13" spans="1:5" ht="27" customHeight="1">
      <c r="A13" s="71">
        <v>5</v>
      </c>
      <c r="B13" s="78" t="s">
        <v>129</v>
      </c>
      <c r="C13" s="72">
        <v>7904</v>
      </c>
      <c r="D13" s="76">
        <v>11729.478954199998</v>
      </c>
      <c r="E13" s="185"/>
    </row>
    <row r="14" spans="1:5" ht="21" customHeight="1">
      <c r="A14" s="71">
        <v>6</v>
      </c>
      <c r="B14" s="78" t="s">
        <v>134</v>
      </c>
      <c r="C14" s="72">
        <v>1845</v>
      </c>
      <c r="D14" s="76">
        <v>10991.136933109998</v>
      </c>
      <c r="E14" s="185"/>
    </row>
    <row r="15" spans="1:5" ht="18" customHeight="1">
      <c r="A15" s="71">
        <v>7</v>
      </c>
      <c r="B15" s="78" t="s">
        <v>284</v>
      </c>
      <c r="C15" s="72">
        <v>1173</v>
      </c>
      <c r="D15" s="76">
        <v>6530.75909821</v>
      </c>
      <c r="E15" s="185"/>
    </row>
    <row r="16" spans="1:5" ht="18" customHeight="1">
      <c r="A16" s="101">
        <v>8</v>
      </c>
      <c r="B16" s="78" t="s">
        <v>128</v>
      </c>
      <c r="C16" s="72">
        <v>4750</v>
      </c>
      <c r="D16" s="76">
        <v>5621.1042886100004</v>
      </c>
      <c r="E16" s="185"/>
    </row>
    <row r="17" spans="1:7" ht="18" customHeight="1">
      <c r="A17" s="71">
        <v>9</v>
      </c>
      <c r="B17" s="102" t="s">
        <v>131</v>
      </c>
      <c r="C17" s="72">
        <v>3090</v>
      </c>
      <c r="D17" s="76">
        <v>5169.8256333699992</v>
      </c>
      <c r="E17" s="185"/>
    </row>
    <row r="18" spans="1:7" ht="18" customHeight="1">
      <c r="A18" s="71">
        <v>10</v>
      </c>
      <c r="B18" s="78" t="s">
        <v>139</v>
      </c>
      <c r="C18" s="72">
        <v>106</v>
      </c>
      <c r="D18" s="76">
        <v>4889.2353409999996</v>
      </c>
      <c r="E18" s="185"/>
    </row>
    <row r="19" spans="1:7" ht="18" customHeight="1">
      <c r="A19" s="71">
        <v>11</v>
      </c>
      <c r="B19" s="78" t="s">
        <v>135</v>
      </c>
      <c r="C19" s="72">
        <v>706</v>
      </c>
      <c r="D19" s="76">
        <v>4638.2636879400006</v>
      </c>
      <c r="E19" s="185"/>
    </row>
    <row r="20" spans="1:7" ht="18" customHeight="1">
      <c r="A20" s="71">
        <v>12</v>
      </c>
      <c r="B20" s="79" t="s">
        <v>130</v>
      </c>
      <c r="C20" s="72">
        <v>536</v>
      </c>
      <c r="D20" s="76">
        <v>3878.4561980300009</v>
      </c>
      <c r="E20" s="185"/>
      <c r="F20" s="38"/>
      <c r="G20" s="39"/>
    </row>
    <row r="21" spans="1:7" ht="18" customHeight="1">
      <c r="A21" s="71">
        <v>13</v>
      </c>
      <c r="B21" s="78" t="s">
        <v>141</v>
      </c>
      <c r="C21" s="72">
        <v>149</v>
      </c>
      <c r="D21" s="76">
        <v>3231.78671592</v>
      </c>
      <c r="E21" s="185"/>
    </row>
    <row r="22" spans="1:7" ht="33" customHeight="1">
      <c r="A22" s="71">
        <v>14</v>
      </c>
      <c r="B22" s="78" t="s">
        <v>136</v>
      </c>
      <c r="C22" s="72">
        <v>87</v>
      </c>
      <c r="D22" s="76">
        <v>3049.1784554400001</v>
      </c>
      <c r="E22" s="185"/>
    </row>
    <row r="23" spans="1:7" ht="18" customHeight="1">
      <c r="A23" s="71">
        <v>15</v>
      </c>
      <c r="B23" s="78" t="s">
        <v>140</v>
      </c>
      <c r="C23" s="72">
        <v>159</v>
      </c>
      <c r="D23" s="76">
        <v>1766.9047617399999</v>
      </c>
      <c r="E23" s="185"/>
    </row>
    <row r="24" spans="1:7" ht="18" customHeight="1">
      <c r="A24" s="71">
        <v>16</v>
      </c>
      <c r="B24" s="78" t="s">
        <v>137</v>
      </c>
      <c r="C24" s="72">
        <v>666</v>
      </c>
      <c r="D24" s="76">
        <v>1118.1186677400003</v>
      </c>
      <c r="E24" s="185"/>
    </row>
    <row r="25" spans="1:7" ht="18" customHeight="1">
      <c r="A25" s="71">
        <v>17</v>
      </c>
      <c r="B25" s="78" t="s">
        <v>138</v>
      </c>
      <c r="C25" s="72">
        <v>154</v>
      </c>
      <c r="D25" s="76">
        <v>934.00701775999994</v>
      </c>
      <c r="E25" s="185"/>
    </row>
    <row r="26" spans="1:7" ht="18" customHeight="1">
      <c r="A26" s="71">
        <v>18</v>
      </c>
      <c r="B26" s="80" t="s">
        <v>132</v>
      </c>
      <c r="C26" s="72">
        <v>101</v>
      </c>
      <c r="D26" s="76">
        <v>932.53772900000001</v>
      </c>
      <c r="E26" s="185"/>
    </row>
    <row r="27" spans="1:7">
      <c r="A27" s="71">
        <v>19</v>
      </c>
      <c r="B27" s="103" t="s">
        <v>220</v>
      </c>
      <c r="C27" s="72">
        <v>7</v>
      </c>
      <c r="D27" s="76">
        <v>11.071044000000001</v>
      </c>
      <c r="E27" s="185"/>
    </row>
    <row r="28" spans="1:7" ht="17.25" customHeight="1">
      <c r="A28" s="213" t="s">
        <v>142</v>
      </c>
      <c r="B28" s="213"/>
      <c r="C28" s="73">
        <f>SUM(C9:C27)</f>
        <v>41501</v>
      </c>
      <c r="D28" s="77">
        <f>SUM(D9:D27)</f>
        <v>492263.10728454008</v>
      </c>
      <c r="E28" s="185"/>
    </row>
    <row r="29" spans="1:7" ht="15.75" customHeight="1"/>
    <row r="30" spans="1:7" ht="12.75" customHeight="1"/>
    <row r="31" spans="1:7" ht="12.75" customHeight="1"/>
    <row r="32" spans="1:7" ht="12.75" customHeight="1"/>
    <row r="33" spans="1:4" ht="12.75" customHeight="1"/>
    <row r="34" spans="1:4" ht="24" customHeight="1">
      <c r="A34" s="214" t="s">
        <v>221</v>
      </c>
      <c r="B34" s="214"/>
      <c r="C34" s="214"/>
      <c r="D34" s="214"/>
    </row>
    <row r="35" spans="1:4" ht="12" customHeight="1">
      <c r="A35" s="217" t="str">
        <f>A6</f>
        <v>(Valid projects accumulated as of October 31, 2024)</v>
      </c>
      <c r="B35" s="217"/>
      <c r="C35" s="217"/>
      <c r="D35" s="217"/>
    </row>
    <row r="36" spans="1:4" ht="15.75" customHeight="1"/>
    <row r="37" spans="1:4" ht="42.75">
      <c r="A37" s="115" t="s">
        <v>100</v>
      </c>
      <c r="B37" s="116" t="s">
        <v>143</v>
      </c>
      <c r="C37" s="117" t="s">
        <v>218</v>
      </c>
      <c r="D37" s="118" t="s">
        <v>222</v>
      </c>
    </row>
    <row r="38" spans="1:4" ht="18" customHeight="1">
      <c r="A38" s="71">
        <v>1</v>
      </c>
      <c r="B38" s="81" t="s">
        <v>281</v>
      </c>
      <c r="C38" s="30">
        <v>10060</v>
      </c>
      <c r="D38" s="74">
        <v>87433.522550040041</v>
      </c>
    </row>
    <row r="39" spans="1:4" ht="18" customHeight="1">
      <c r="A39" s="71">
        <v>2</v>
      </c>
      <c r="B39" s="81" t="s">
        <v>0</v>
      </c>
      <c r="C39" s="30">
        <v>3838</v>
      </c>
      <c r="D39" s="74">
        <v>81106.610726430023</v>
      </c>
    </row>
    <row r="40" spans="1:4" ht="18" customHeight="1">
      <c r="A40" s="71">
        <v>3</v>
      </c>
      <c r="B40" s="81" t="s">
        <v>144</v>
      </c>
      <c r="C40" s="30">
        <v>5456</v>
      </c>
      <c r="D40" s="74">
        <v>77379.368763739956</v>
      </c>
    </row>
    <row r="41" spans="1:4" ht="18" customHeight="1">
      <c r="A41" s="71">
        <v>4</v>
      </c>
      <c r="B41" s="81" t="s">
        <v>285</v>
      </c>
      <c r="C41" s="30">
        <v>3242</v>
      </c>
      <c r="D41" s="74">
        <v>40607.504320840009</v>
      </c>
    </row>
    <row r="42" spans="1:4" ht="18" customHeight="1">
      <c r="A42" s="71">
        <v>5</v>
      </c>
      <c r="B42" s="81" t="s">
        <v>252</v>
      </c>
      <c r="C42" s="30">
        <v>2727</v>
      </c>
      <c r="D42" s="74">
        <v>37228.595774350004</v>
      </c>
    </row>
    <row r="43" spans="1:4" ht="18" customHeight="1">
      <c r="A43" s="71">
        <v>6</v>
      </c>
      <c r="B43" s="82" t="s">
        <v>145</v>
      </c>
      <c r="C43" s="30">
        <v>4965</v>
      </c>
      <c r="D43" s="74">
        <v>29957.299292979995</v>
      </c>
    </row>
    <row r="44" spans="1:4" ht="18" customHeight="1">
      <c r="A44" s="71">
        <v>7</v>
      </c>
      <c r="B44" s="81" t="s">
        <v>1</v>
      </c>
      <c r="C44" s="30">
        <v>923</v>
      </c>
      <c r="D44" s="74">
        <v>23762.042757269995</v>
      </c>
    </row>
    <row r="45" spans="1:4" ht="18" customHeight="1">
      <c r="A45" s="71">
        <v>8</v>
      </c>
      <c r="B45" s="81" t="s">
        <v>147</v>
      </c>
      <c r="C45" s="30">
        <v>450</v>
      </c>
      <c r="D45" s="74">
        <v>14609.080457960001</v>
      </c>
    </row>
    <row r="46" spans="1:4" ht="18" customHeight="1">
      <c r="A46" s="71">
        <v>9</v>
      </c>
      <c r="B46" s="81" t="s">
        <v>146</v>
      </c>
      <c r="C46" s="30">
        <v>755</v>
      </c>
      <c r="D46" s="74">
        <v>14175.865433020001</v>
      </c>
    </row>
    <row r="47" spans="1:4" ht="18" customHeight="1">
      <c r="A47" s="71">
        <v>10</v>
      </c>
      <c r="B47" s="82" t="s">
        <v>2</v>
      </c>
      <c r="C47" s="30">
        <v>754</v>
      </c>
      <c r="D47" s="74">
        <v>12930.767221210001</v>
      </c>
    </row>
    <row r="48" spans="1:4" ht="18" customHeight="1">
      <c r="A48" s="71">
        <v>11</v>
      </c>
      <c r="B48" s="81" t="s">
        <v>254</v>
      </c>
      <c r="C48" s="30">
        <v>1409</v>
      </c>
      <c r="D48" s="74">
        <v>11970.719495770001</v>
      </c>
    </row>
    <row r="49" spans="1:4" ht="18" customHeight="1">
      <c r="A49" s="71">
        <v>12</v>
      </c>
      <c r="B49" s="81" t="s">
        <v>4</v>
      </c>
      <c r="C49" s="30">
        <v>511</v>
      </c>
      <c r="D49" s="74">
        <v>10821.5564037</v>
      </c>
    </row>
    <row r="50" spans="1:4" ht="18" customHeight="1">
      <c r="A50" s="71">
        <v>13</v>
      </c>
      <c r="B50" s="81" t="s">
        <v>6</v>
      </c>
      <c r="C50" s="30">
        <v>134</v>
      </c>
      <c r="D50" s="74">
        <v>7864.4548910000003</v>
      </c>
    </row>
    <row r="51" spans="1:4" ht="18" customHeight="1">
      <c r="A51" s="71">
        <v>14</v>
      </c>
      <c r="B51" s="81" t="s">
        <v>8</v>
      </c>
      <c r="C51" s="30">
        <v>276</v>
      </c>
      <c r="D51" s="74">
        <v>4877.8663624700002</v>
      </c>
    </row>
    <row r="52" spans="1:4" ht="18" customHeight="1">
      <c r="A52" s="71">
        <v>15</v>
      </c>
      <c r="B52" s="81" t="s">
        <v>148</v>
      </c>
      <c r="C52" s="30">
        <v>585</v>
      </c>
      <c r="D52" s="74">
        <v>4456.75942536</v>
      </c>
    </row>
    <row r="53" spans="1:4" ht="18" customHeight="1">
      <c r="A53" s="71">
        <v>16</v>
      </c>
      <c r="B53" s="81" t="s">
        <v>150</v>
      </c>
      <c r="C53" s="30">
        <v>697</v>
      </c>
      <c r="D53" s="74">
        <v>3934.0052541099994</v>
      </c>
    </row>
    <row r="54" spans="1:4" ht="18" customHeight="1">
      <c r="A54" s="71">
        <v>17</v>
      </c>
      <c r="B54" s="81" t="s">
        <v>149</v>
      </c>
      <c r="C54" s="30">
        <v>476</v>
      </c>
      <c r="D54" s="74">
        <v>2780.8971636699994</v>
      </c>
    </row>
    <row r="55" spans="1:4" ht="18" customHeight="1">
      <c r="A55" s="71">
        <v>18</v>
      </c>
      <c r="B55" s="81" t="s">
        <v>9</v>
      </c>
      <c r="C55" s="30">
        <v>62</v>
      </c>
      <c r="D55" s="74">
        <v>2545.0997010000001</v>
      </c>
    </row>
    <row r="56" spans="1:4" ht="18" customHeight="1">
      <c r="A56" s="71">
        <v>19</v>
      </c>
      <c r="B56" s="81" t="s">
        <v>7</v>
      </c>
      <c r="C56" s="30">
        <v>339</v>
      </c>
      <c r="D56" s="74">
        <v>2479.4343353000004</v>
      </c>
    </row>
    <row r="57" spans="1:4" ht="18" customHeight="1">
      <c r="A57" s="71">
        <v>20</v>
      </c>
      <c r="B57" s="93" t="s">
        <v>237</v>
      </c>
      <c r="C57" s="30">
        <v>218</v>
      </c>
      <c r="D57" s="74">
        <v>2120.1355797800002</v>
      </c>
    </row>
    <row r="58" spans="1:4" ht="18" customHeight="1">
      <c r="A58" s="71">
        <v>21</v>
      </c>
      <c r="B58" s="93" t="s">
        <v>3</v>
      </c>
      <c r="C58" s="30">
        <v>662</v>
      </c>
      <c r="D58" s="74">
        <v>2057.3789641600001</v>
      </c>
    </row>
    <row r="59" spans="1:4" ht="18" customHeight="1">
      <c r="A59" s="71">
        <v>22</v>
      </c>
      <c r="B59" s="93" t="s">
        <v>151</v>
      </c>
      <c r="C59" s="30">
        <v>169</v>
      </c>
      <c r="D59" s="74">
        <v>1980.4589763800002</v>
      </c>
    </row>
    <row r="60" spans="1:4" ht="18" customHeight="1">
      <c r="A60" s="71">
        <v>23</v>
      </c>
      <c r="B60" s="81" t="s">
        <v>159</v>
      </c>
      <c r="C60" s="30">
        <v>42</v>
      </c>
      <c r="D60" s="74">
        <v>1737.19147249</v>
      </c>
    </row>
    <row r="61" spans="1:4" ht="18" customHeight="1">
      <c r="A61" s="71">
        <v>24</v>
      </c>
      <c r="B61" s="83" t="s">
        <v>153</v>
      </c>
      <c r="C61" s="30">
        <v>426</v>
      </c>
      <c r="D61" s="74">
        <v>1094.9420643800001</v>
      </c>
    </row>
    <row r="62" spans="1:4" ht="18" customHeight="1">
      <c r="A62" s="71">
        <v>25</v>
      </c>
      <c r="B62" s="83" t="s">
        <v>152</v>
      </c>
      <c r="C62" s="30">
        <v>100</v>
      </c>
      <c r="D62" s="74">
        <v>1059.9843187399999</v>
      </c>
    </row>
    <row r="63" spans="1:4" ht="18" customHeight="1">
      <c r="A63" s="71">
        <v>26</v>
      </c>
      <c r="B63" s="81" t="s">
        <v>156</v>
      </c>
      <c r="C63" s="30">
        <v>195</v>
      </c>
      <c r="D63" s="74">
        <v>988.96141240999998</v>
      </c>
    </row>
    <row r="64" spans="1:4" ht="18" customHeight="1">
      <c r="A64" s="71">
        <v>27</v>
      </c>
      <c r="B64" s="81" t="s">
        <v>13</v>
      </c>
      <c r="C64" s="30">
        <v>21</v>
      </c>
      <c r="D64" s="74">
        <v>988.35799999999995</v>
      </c>
    </row>
    <row r="65" spans="1:4" ht="18" customHeight="1">
      <c r="A65" s="71">
        <v>28</v>
      </c>
      <c r="B65" s="81" t="s">
        <v>49</v>
      </c>
      <c r="C65" s="30">
        <v>154</v>
      </c>
      <c r="D65" s="74">
        <v>973.51889800000004</v>
      </c>
    </row>
    <row r="66" spans="1:4" ht="18" customHeight="1">
      <c r="A66" s="71">
        <v>29</v>
      </c>
      <c r="B66" s="81" t="s">
        <v>154</v>
      </c>
      <c r="C66" s="30">
        <v>111</v>
      </c>
      <c r="D66" s="74">
        <v>743.38653299999999</v>
      </c>
    </row>
    <row r="67" spans="1:4" ht="18" customHeight="1">
      <c r="A67" s="71">
        <v>30</v>
      </c>
      <c r="B67" s="81" t="s">
        <v>26</v>
      </c>
      <c r="C67" s="30">
        <v>124</v>
      </c>
      <c r="D67" s="74">
        <v>682.42783199999997</v>
      </c>
    </row>
    <row r="68" spans="1:4" ht="18" customHeight="1">
      <c r="A68" s="100">
        <v>31</v>
      </c>
      <c r="B68" s="82" t="s">
        <v>15</v>
      </c>
      <c r="C68" s="30">
        <v>99</v>
      </c>
      <c r="D68" s="74">
        <v>609.46166480999989</v>
      </c>
    </row>
    <row r="69" spans="1:4" ht="18" customHeight="1">
      <c r="A69" s="71">
        <v>32</v>
      </c>
      <c r="B69" s="83" t="s">
        <v>51</v>
      </c>
      <c r="C69" s="30">
        <v>13</v>
      </c>
      <c r="D69" s="74">
        <v>587.43466699999999</v>
      </c>
    </row>
    <row r="70" spans="1:4" ht="18" customHeight="1">
      <c r="A70" s="71">
        <v>33</v>
      </c>
      <c r="B70" s="81" t="s">
        <v>18</v>
      </c>
      <c r="C70" s="30">
        <v>156</v>
      </c>
      <c r="D70" s="74">
        <v>519.74786202999996</v>
      </c>
    </row>
    <row r="71" spans="1:4" ht="18" customHeight="1">
      <c r="A71" s="71">
        <v>34</v>
      </c>
      <c r="B71" s="81" t="s">
        <v>164</v>
      </c>
      <c r="C71" s="30">
        <v>33</v>
      </c>
      <c r="D71" s="74">
        <v>473.82451099999997</v>
      </c>
    </row>
    <row r="72" spans="1:4" ht="18" customHeight="1">
      <c r="A72" s="71">
        <v>35</v>
      </c>
      <c r="B72" s="81" t="s">
        <v>240</v>
      </c>
      <c r="C72" s="30">
        <v>25</v>
      </c>
      <c r="D72" s="74">
        <v>469.39490699999999</v>
      </c>
    </row>
    <row r="73" spans="1:4" ht="18" customHeight="1">
      <c r="A73" s="71">
        <v>36</v>
      </c>
      <c r="B73" s="81" t="s">
        <v>50</v>
      </c>
      <c r="C73" s="30">
        <v>66</v>
      </c>
      <c r="D73" s="74">
        <v>440.84775300000001</v>
      </c>
    </row>
    <row r="74" spans="1:4" ht="18" customHeight="1">
      <c r="A74" s="71">
        <v>37</v>
      </c>
      <c r="B74" s="81" t="s">
        <v>11</v>
      </c>
      <c r="C74" s="30">
        <v>25</v>
      </c>
      <c r="D74" s="74">
        <v>358.48158899999999</v>
      </c>
    </row>
    <row r="75" spans="1:4" ht="18" customHeight="1">
      <c r="A75" s="71">
        <v>38</v>
      </c>
      <c r="B75" s="81" t="s">
        <v>10</v>
      </c>
      <c r="C75" s="30">
        <v>36</v>
      </c>
      <c r="D75" s="74">
        <v>319.24231800000001</v>
      </c>
    </row>
    <row r="76" spans="1:4" ht="18" customHeight="1">
      <c r="A76" s="71">
        <v>39</v>
      </c>
      <c r="B76" s="81" t="s">
        <v>24</v>
      </c>
      <c r="C76" s="30">
        <v>55</v>
      </c>
      <c r="D76" s="74">
        <v>208.54200696999999</v>
      </c>
    </row>
    <row r="77" spans="1:4" ht="18" customHeight="1">
      <c r="A77" s="71">
        <v>40</v>
      </c>
      <c r="B77" s="81" t="s">
        <v>241</v>
      </c>
      <c r="C77" s="30">
        <v>59</v>
      </c>
      <c r="D77" s="74">
        <v>195.42112900000001</v>
      </c>
    </row>
    <row r="78" spans="1:4" ht="18" customHeight="1">
      <c r="A78" s="71">
        <v>41</v>
      </c>
      <c r="B78" s="81" t="s">
        <v>242</v>
      </c>
      <c r="C78" s="30">
        <v>19</v>
      </c>
      <c r="D78" s="74">
        <v>193.568389</v>
      </c>
    </row>
    <row r="79" spans="1:4" ht="18" customHeight="1">
      <c r="A79" s="71">
        <v>42</v>
      </c>
      <c r="B79" s="82" t="s">
        <v>5</v>
      </c>
      <c r="C79" s="30">
        <v>25</v>
      </c>
      <c r="D79" s="74">
        <v>184.29</v>
      </c>
    </row>
    <row r="80" spans="1:4" ht="18" customHeight="1">
      <c r="A80" s="71">
        <v>43</v>
      </c>
      <c r="B80" s="81" t="s">
        <v>52</v>
      </c>
      <c r="C80" s="30">
        <v>2</v>
      </c>
      <c r="D80" s="74">
        <v>172</v>
      </c>
    </row>
    <row r="81" spans="1:4" ht="18" customHeight="1">
      <c r="A81" s="71">
        <v>44</v>
      </c>
      <c r="B81" s="81" t="s">
        <v>16</v>
      </c>
      <c r="C81" s="30">
        <v>45</v>
      </c>
      <c r="D81" s="74">
        <v>155.52275499999999</v>
      </c>
    </row>
    <row r="82" spans="1:4" ht="18" customHeight="1">
      <c r="A82" s="71">
        <v>45</v>
      </c>
      <c r="B82" s="81" t="s">
        <v>157</v>
      </c>
      <c r="C82" s="30">
        <v>48</v>
      </c>
      <c r="D82" s="74">
        <v>151.31232800000001</v>
      </c>
    </row>
    <row r="83" spans="1:4" ht="18" customHeight="1">
      <c r="A83" s="71">
        <v>46</v>
      </c>
      <c r="B83" s="81" t="s">
        <v>155</v>
      </c>
      <c r="C83" s="30">
        <v>97</v>
      </c>
      <c r="D83" s="74">
        <v>143.90149500000001</v>
      </c>
    </row>
    <row r="84" spans="1:4" ht="18" customHeight="1">
      <c r="A84" s="71">
        <v>47</v>
      </c>
      <c r="B84" s="81" t="s">
        <v>32</v>
      </c>
      <c r="C84" s="30">
        <v>16</v>
      </c>
      <c r="D84" s="74">
        <v>140.88177400000001</v>
      </c>
    </row>
    <row r="85" spans="1:4" ht="18" customHeight="1">
      <c r="A85" s="71">
        <v>48</v>
      </c>
      <c r="B85" s="81" t="s">
        <v>53</v>
      </c>
      <c r="C85" s="30">
        <v>10</v>
      </c>
      <c r="D85" s="74">
        <v>133.750103</v>
      </c>
    </row>
    <row r="86" spans="1:4" ht="18" customHeight="1">
      <c r="A86" s="71">
        <v>49</v>
      </c>
      <c r="B86" s="81" t="s">
        <v>54</v>
      </c>
      <c r="C86" s="30">
        <v>4</v>
      </c>
      <c r="D86" s="74">
        <v>118.4</v>
      </c>
    </row>
    <row r="87" spans="1:4" ht="18" customHeight="1">
      <c r="A87" s="71">
        <v>50</v>
      </c>
      <c r="B87" s="81" t="s">
        <v>318</v>
      </c>
      <c r="C87" s="30">
        <v>42</v>
      </c>
      <c r="D87" s="74">
        <v>92.563649099999992</v>
      </c>
    </row>
    <row r="88" spans="1:4" ht="18" customHeight="1">
      <c r="A88" s="71">
        <v>51</v>
      </c>
      <c r="B88" s="81" t="s">
        <v>243</v>
      </c>
      <c r="C88" s="30">
        <v>38</v>
      </c>
      <c r="D88" s="74">
        <v>76.802541000000005</v>
      </c>
    </row>
    <row r="89" spans="1:4" ht="18" customHeight="1">
      <c r="A89" s="71">
        <v>52</v>
      </c>
      <c r="B89" s="82" t="s">
        <v>165</v>
      </c>
      <c r="C89" s="30">
        <v>43</v>
      </c>
      <c r="D89" s="74">
        <v>74.099774999999994</v>
      </c>
    </row>
    <row r="90" spans="1:4" ht="18" customHeight="1">
      <c r="A90" s="71">
        <v>53</v>
      </c>
      <c r="B90" s="83" t="s">
        <v>38</v>
      </c>
      <c r="C90" s="30">
        <v>22</v>
      </c>
      <c r="D90" s="74">
        <v>72.359854999999996</v>
      </c>
    </row>
    <row r="91" spans="1:4" ht="18" customHeight="1">
      <c r="A91" s="71">
        <v>54</v>
      </c>
      <c r="B91" s="81" t="s">
        <v>223</v>
      </c>
      <c r="C91" s="30">
        <v>12</v>
      </c>
      <c r="D91" s="74">
        <v>72.128528000000003</v>
      </c>
    </row>
    <row r="92" spans="1:4" ht="18" customHeight="1">
      <c r="A92" s="71">
        <v>55</v>
      </c>
      <c r="B92" s="81" t="s">
        <v>25</v>
      </c>
      <c r="C92" s="30">
        <v>41</v>
      </c>
      <c r="D92" s="74">
        <v>60.823493579999997</v>
      </c>
    </row>
    <row r="93" spans="1:4" ht="18" customHeight="1">
      <c r="A93" s="71">
        <v>56</v>
      </c>
      <c r="B93" s="81" t="s">
        <v>56</v>
      </c>
      <c r="C93" s="30">
        <v>4</v>
      </c>
      <c r="D93" s="74">
        <v>56.703420000000001</v>
      </c>
    </row>
    <row r="94" spans="1:4" ht="18" customHeight="1">
      <c r="A94" s="71">
        <v>57</v>
      </c>
      <c r="B94" s="81" t="s">
        <v>59</v>
      </c>
      <c r="C94" s="30">
        <v>14</v>
      </c>
      <c r="D94" s="74">
        <v>52.49</v>
      </c>
    </row>
    <row r="95" spans="1:4" ht="18" customHeight="1">
      <c r="A95" s="71">
        <v>58</v>
      </c>
      <c r="B95" s="81" t="s">
        <v>161</v>
      </c>
      <c r="C95" s="30">
        <v>37</v>
      </c>
      <c r="D95" s="74">
        <v>50.796009689999998</v>
      </c>
    </row>
    <row r="96" spans="1:4" ht="18" customHeight="1">
      <c r="A96" s="71">
        <v>59</v>
      </c>
      <c r="B96" s="81" t="s">
        <v>57</v>
      </c>
      <c r="C96" s="30">
        <v>4</v>
      </c>
      <c r="D96" s="74">
        <v>47.6</v>
      </c>
    </row>
    <row r="97" spans="1:4" ht="18" customHeight="1">
      <c r="A97" s="71">
        <v>60</v>
      </c>
      <c r="B97" s="81" t="s">
        <v>58</v>
      </c>
      <c r="C97" s="30">
        <v>1</v>
      </c>
      <c r="D97" s="74">
        <v>45</v>
      </c>
    </row>
    <row r="98" spans="1:4" ht="18" customHeight="1">
      <c r="A98" s="71">
        <v>61</v>
      </c>
      <c r="B98" s="81" t="s">
        <v>14</v>
      </c>
      <c r="C98" s="30">
        <v>77</v>
      </c>
      <c r="D98" s="74">
        <v>44.770513999999999</v>
      </c>
    </row>
    <row r="99" spans="1:4" ht="18" customHeight="1">
      <c r="A99" s="71">
        <v>62</v>
      </c>
      <c r="B99" s="81" t="s">
        <v>22</v>
      </c>
      <c r="C99" s="30">
        <v>32</v>
      </c>
      <c r="D99" s="74">
        <v>43.070663799999998</v>
      </c>
    </row>
    <row r="100" spans="1:4" ht="18" customHeight="1">
      <c r="A100" s="71">
        <v>63</v>
      </c>
      <c r="B100" s="81" t="s">
        <v>68</v>
      </c>
      <c r="C100" s="30">
        <v>6</v>
      </c>
      <c r="D100" s="74">
        <v>42.648756210000002</v>
      </c>
    </row>
    <row r="101" spans="1:4" ht="18" customHeight="1">
      <c r="A101" s="71">
        <v>64</v>
      </c>
      <c r="B101" s="81" t="s">
        <v>94</v>
      </c>
      <c r="C101" s="30">
        <v>1</v>
      </c>
      <c r="D101" s="74">
        <v>40.772531999999998</v>
      </c>
    </row>
    <row r="102" spans="1:4" ht="18" customHeight="1">
      <c r="A102" s="71">
        <v>65</v>
      </c>
      <c r="B102" s="81" t="s">
        <v>20</v>
      </c>
      <c r="C102" s="30">
        <v>4</v>
      </c>
      <c r="D102" s="74">
        <v>39.905000000000001</v>
      </c>
    </row>
    <row r="103" spans="1:4" ht="18" customHeight="1">
      <c r="A103" s="71">
        <v>66</v>
      </c>
      <c r="B103" s="81" t="s">
        <v>60</v>
      </c>
      <c r="C103" s="30">
        <v>9</v>
      </c>
      <c r="D103" s="74">
        <v>38.076000000000001</v>
      </c>
    </row>
    <row r="104" spans="1:4" ht="18" customHeight="1">
      <c r="A104" s="71">
        <v>67</v>
      </c>
      <c r="B104" s="81" t="s">
        <v>40</v>
      </c>
      <c r="C104" s="30">
        <v>4</v>
      </c>
      <c r="D104" s="74">
        <v>35.252552000000001</v>
      </c>
    </row>
    <row r="105" spans="1:4" ht="18" customHeight="1">
      <c r="A105" s="71">
        <v>68</v>
      </c>
      <c r="B105" s="81" t="s">
        <v>61</v>
      </c>
      <c r="C105" s="30">
        <v>1</v>
      </c>
      <c r="D105" s="74">
        <v>35</v>
      </c>
    </row>
    <row r="106" spans="1:4" ht="18" customHeight="1">
      <c r="A106" s="71">
        <v>69</v>
      </c>
      <c r="B106" s="81" t="s">
        <v>62</v>
      </c>
      <c r="C106" s="30">
        <v>14</v>
      </c>
      <c r="D106" s="74">
        <v>31.320467000000001</v>
      </c>
    </row>
    <row r="107" spans="1:4" ht="18" customHeight="1">
      <c r="A107" s="71">
        <v>70</v>
      </c>
      <c r="B107" s="81" t="s">
        <v>297</v>
      </c>
      <c r="C107" s="30">
        <v>28</v>
      </c>
      <c r="D107" s="74">
        <v>30.613591010000004</v>
      </c>
    </row>
    <row r="108" spans="1:4" ht="18" customHeight="1">
      <c r="A108" s="71">
        <v>71</v>
      </c>
      <c r="B108" s="84" t="s">
        <v>244</v>
      </c>
      <c r="C108" s="30">
        <v>6</v>
      </c>
      <c r="D108" s="74">
        <v>27.283180999999999</v>
      </c>
    </row>
    <row r="109" spans="1:4" ht="18" customHeight="1">
      <c r="A109" s="71">
        <v>72</v>
      </c>
      <c r="B109" s="81" t="s">
        <v>63</v>
      </c>
      <c r="C109" s="30">
        <v>2</v>
      </c>
      <c r="D109" s="74">
        <v>23.5</v>
      </c>
    </row>
    <row r="110" spans="1:4" ht="18" customHeight="1">
      <c r="A110" s="71">
        <v>73</v>
      </c>
      <c r="B110" s="81" t="s">
        <v>66</v>
      </c>
      <c r="C110" s="30">
        <v>5</v>
      </c>
      <c r="D110" s="74">
        <v>22.59</v>
      </c>
    </row>
    <row r="111" spans="1:4" ht="18" customHeight="1">
      <c r="A111" s="71">
        <v>74</v>
      </c>
      <c r="B111" s="81" t="s">
        <v>42</v>
      </c>
      <c r="C111" s="30">
        <v>9</v>
      </c>
      <c r="D111" s="74">
        <v>21.118303000000001</v>
      </c>
    </row>
    <row r="112" spans="1:4" ht="18" customHeight="1">
      <c r="A112" s="71">
        <v>75</v>
      </c>
      <c r="B112" s="81" t="s">
        <v>64</v>
      </c>
      <c r="C112" s="30">
        <v>3</v>
      </c>
      <c r="D112" s="74">
        <v>20.774493</v>
      </c>
    </row>
    <row r="113" spans="1:4" ht="18" customHeight="1">
      <c r="A113" s="71">
        <v>76</v>
      </c>
      <c r="B113" s="81" t="s">
        <v>23</v>
      </c>
      <c r="C113" s="30">
        <v>3</v>
      </c>
      <c r="D113" s="74">
        <v>20.315000000000001</v>
      </c>
    </row>
    <row r="114" spans="1:4" ht="18" customHeight="1">
      <c r="A114" s="71">
        <v>77</v>
      </c>
      <c r="B114" s="81" t="s">
        <v>65</v>
      </c>
      <c r="C114" s="30">
        <v>4</v>
      </c>
      <c r="D114" s="74">
        <v>16.598061999999999</v>
      </c>
    </row>
    <row r="115" spans="1:4" ht="18" customHeight="1">
      <c r="A115" s="71">
        <v>78</v>
      </c>
      <c r="B115" s="81" t="s">
        <v>67</v>
      </c>
      <c r="C115" s="30">
        <v>2</v>
      </c>
      <c r="D115" s="74">
        <v>10.278</v>
      </c>
    </row>
    <row r="116" spans="1:4" ht="18" customHeight="1">
      <c r="A116" s="71">
        <v>79</v>
      </c>
      <c r="B116" s="81" t="s">
        <v>319</v>
      </c>
      <c r="C116" s="30">
        <v>8</v>
      </c>
      <c r="D116" s="74">
        <v>8.5663990000000005</v>
      </c>
    </row>
    <row r="117" spans="1:4" ht="18" customHeight="1">
      <c r="A117" s="71">
        <v>80</v>
      </c>
      <c r="B117" s="81" t="s">
        <v>31</v>
      </c>
      <c r="C117" s="30">
        <v>2</v>
      </c>
      <c r="D117" s="74">
        <v>8.0431500000000007</v>
      </c>
    </row>
    <row r="118" spans="1:4" ht="18" customHeight="1">
      <c r="A118" s="71">
        <v>81</v>
      </c>
      <c r="B118" s="81" t="s">
        <v>224</v>
      </c>
      <c r="C118" s="30">
        <v>5</v>
      </c>
      <c r="D118" s="74">
        <v>7.2798999999999996</v>
      </c>
    </row>
    <row r="119" spans="1:4" ht="18" customHeight="1">
      <c r="A119" s="71">
        <v>82</v>
      </c>
      <c r="B119" s="81" t="s">
        <v>70</v>
      </c>
      <c r="C119" s="30">
        <v>4</v>
      </c>
      <c r="D119" s="74">
        <v>5.9012320000000003</v>
      </c>
    </row>
    <row r="120" spans="1:4" ht="18" customHeight="1">
      <c r="A120" s="71">
        <v>83</v>
      </c>
      <c r="B120" s="81" t="s">
        <v>295</v>
      </c>
      <c r="C120" s="30">
        <v>1</v>
      </c>
      <c r="D120" s="74">
        <v>5</v>
      </c>
    </row>
    <row r="121" spans="1:4" ht="18" customHeight="1">
      <c r="A121" s="71">
        <v>84</v>
      </c>
      <c r="B121" s="81" t="s">
        <v>278</v>
      </c>
      <c r="C121" s="30">
        <v>1</v>
      </c>
      <c r="D121" s="74">
        <v>4</v>
      </c>
    </row>
    <row r="122" spans="1:4" ht="18" customHeight="1">
      <c r="A122" s="71">
        <v>85</v>
      </c>
      <c r="B122" s="81" t="s">
        <v>17</v>
      </c>
      <c r="C122" s="30">
        <v>42</v>
      </c>
      <c r="D122" s="74">
        <v>3.908207</v>
      </c>
    </row>
    <row r="123" spans="1:4" ht="18" customHeight="1">
      <c r="A123" s="71">
        <v>86</v>
      </c>
      <c r="B123" s="81" t="s">
        <v>36</v>
      </c>
      <c r="C123" s="30">
        <v>7</v>
      </c>
      <c r="D123" s="74">
        <v>3.8475060000000001</v>
      </c>
    </row>
    <row r="124" spans="1:4" ht="18" customHeight="1">
      <c r="A124" s="71">
        <v>87</v>
      </c>
      <c r="B124" s="81" t="s">
        <v>69</v>
      </c>
      <c r="C124" s="30">
        <v>1</v>
      </c>
      <c r="D124" s="74">
        <v>3.8</v>
      </c>
    </row>
    <row r="125" spans="1:4" ht="18" customHeight="1">
      <c r="A125" s="71">
        <v>88</v>
      </c>
      <c r="B125" s="81" t="s">
        <v>246</v>
      </c>
      <c r="C125" s="30">
        <v>1</v>
      </c>
      <c r="D125" s="74">
        <v>3.225806</v>
      </c>
    </row>
    <row r="126" spans="1:4" ht="18" customHeight="1">
      <c r="A126" s="71">
        <v>89</v>
      </c>
      <c r="B126" s="81" t="s">
        <v>71</v>
      </c>
      <c r="C126" s="30">
        <v>2</v>
      </c>
      <c r="D126" s="74">
        <v>3.1</v>
      </c>
    </row>
    <row r="127" spans="1:4" ht="18" customHeight="1">
      <c r="A127" s="71">
        <v>90</v>
      </c>
      <c r="B127" s="81" t="s">
        <v>160</v>
      </c>
      <c r="C127" s="30">
        <v>22</v>
      </c>
      <c r="D127" s="74">
        <v>2.8710100000000001</v>
      </c>
    </row>
    <row r="128" spans="1:4" ht="18" customHeight="1">
      <c r="A128" s="71">
        <v>91</v>
      </c>
      <c r="B128" s="81" t="s">
        <v>43</v>
      </c>
      <c r="C128" s="30">
        <v>9</v>
      </c>
      <c r="D128" s="74">
        <v>2.8023669999999998</v>
      </c>
    </row>
    <row r="129" spans="1:4" ht="18" customHeight="1">
      <c r="A129" s="71">
        <v>92</v>
      </c>
      <c r="B129" s="81" t="s">
        <v>55</v>
      </c>
      <c r="C129" s="30">
        <v>2</v>
      </c>
      <c r="D129" s="74">
        <v>2.75</v>
      </c>
    </row>
    <row r="130" spans="1:4" ht="18" customHeight="1">
      <c r="A130" s="71">
        <v>93</v>
      </c>
      <c r="B130" s="81" t="s">
        <v>72</v>
      </c>
      <c r="C130" s="30">
        <v>3</v>
      </c>
      <c r="D130" s="74">
        <v>2.27</v>
      </c>
    </row>
    <row r="131" spans="1:4" ht="18" customHeight="1">
      <c r="A131" s="71">
        <v>94</v>
      </c>
      <c r="B131" s="81" t="s">
        <v>73</v>
      </c>
      <c r="C131" s="30">
        <v>2</v>
      </c>
      <c r="D131" s="74">
        <v>1.5845</v>
      </c>
    </row>
    <row r="132" spans="1:4" ht="18" customHeight="1">
      <c r="A132" s="71">
        <v>95</v>
      </c>
      <c r="B132" s="82" t="s">
        <v>44</v>
      </c>
      <c r="C132" s="30">
        <v>6</v>
      </c>
      <c r="D132" s="74">
        <v>1.4279999999999999</v>
      </c>
    </row>
    <row r="133" spans="1:4" ht="18" customHeight="1">
      <c r="A133" s="71">
        <v>96</v>
      </c>
      <c r="B133" s="81" t="s">
        <v>74</v>
      </c>
      <c r="C133" s="30">
        <v>3</v>
      </c>
      <c r="D133" s="74">
        <v>1.4043000000000001</v>
      </c>
    </row>
    <row r="134" spans="1:4" ht="18" customHeight="1">
      <c r="A134" s="71">
        <v>97</v>
      </c>
      <c r="B134" s="81" t="s">
        <v>259</v>
      </c>
      <c r="C134" s="30">
        <v>5</v>
      </c>
      <c r="D134" s="74">
        <v>1.3037700000000001</v>
      </c>
    </row>
    <row r="135" spans="1:4" ht="18" customHeight="1">
      <c r="A135" s="71">
        <v>98</v>
      </c>
      <c r="B135" s="81" t="s">
        <v>21</v>
      </c>
      <c r="C135" s="30">
        <v>6</v>
      </c>
      <c r="D135" s="74">
        <v>1.2845420000000001</v>
      </c>
    </row>
    <row r="136" spans="1:4" ht="18" customHeight="1">
      <c r="A136" s="71">
        <v>99</v>
      </c>
      <c r="B136" s="81" t="s">
        <v>238</v>
      </c>
      <c r="C136" s="30">
        <v>1</v>
      </c>
      <c r="D136" s="74">
        <v>1.239743</v>
      </c>
    </row>
    <row r="137" spans="1:4" ht="18" customHeight="1">
      <c r="A137" s="71">
        <v>100</v>
      </c>
      <c r="B137" s="81" t="s">
        <v>225</v>
      </c>
      <c r="C137" s="30">
        <v>5</v>
      </c>
      <c r="D137" s="74">
        <v>1.2389399999999999</v>
      </c>
    </row>
    <row r="138" spans="1:4" ht="18" customHeight="1">
      <c r="A138" s="71">
        <v>101</v>
      </c>
      <c r="B138" s="81" t="s">
        <v>320</v>
      </c>
      <c r="C138" s="30">
        <v>5</v>
      </c>
      <c r="D138" s="74">
        <v>1.2</v>
      </c>
    </row>
    <row r="139" spans="1:4" ht="18" customHeight="1">
      <c r="A139" s="71">
        <v>102</v>
      </c>
      <c r="B139" s="81" t="s">
        <v>76</v>
      </c>
      <c r="C139" s="30">
        <v>5</v>
      </c>
      <c r="D139" s="74">
        <v>1.0842695099999999</v>
      </c>
    </row>
    <row r="140" spans="1:4" ht="18" customHeight="1">
      <c r="A140" s="71">
        <v>103</v>
      </c>
      <c r="B140" s="81" t="s">
        <v>321</v>
      </c>
      <c r="C140" s="30">
        <v>3</v>
      </c>
      <c r="D140" s="74">
        <v>1.07</v>
      </c>
    </row>
    <row r="141" spans="1:4" ht="18" customHeight="1">
      <c r="A141" s="71">
        <v>104</v>
      </c>
      <c r="B141" s="81" t="s">
        <v>75</v>
      </c>
      <c r="C141" s="30">
        <v>3</v>
      </c>
      <c r="D141" s="74">
        <v>1.0249999999999999</v>
      </c>
    </row>
    <row r="142" spans="1:4" ht="18" customHeight="1">
      <c r="A142" s="71">
        <v>105</v>
      </c>
      <c r="B142" s="81" t="s">
        <v>28</v>
      </c>
      <c r="C142" s="30">
        <v>5</v>
      </c>
      <c r="D142" s="74">
        <v>1.003787</v>
      </c>
    </row>
    <row r="143" spans="1:4" ht="18" customHeight="1">
      <c r="A143" s="71">
        <v>106</v>
      </c>
      <c r="B143" s="81" t="s">
        <v>33</v>
      </c>
      <c r="C143" s="30">
        <v>21</v>
      </c>
      <c r="D143" s="74">
        <v>0.98265250000000004</v>
      </c>
    </row>
    <row r="144" spans="1:4" ht="18" customHeight="1">
      <c r="A144" s="71">
        <v>107</v>
      </c>
      <c r="B144" s="81" t="s">
        <v>158</v>
      </c>
      <c r="C144" s="30">
        <v>20</v>
      </c>
      <c r="D144" s="74">
        <v>0.87515200000000004</v>
      </c>
    </row>
    <row r="145" spans="1:4" ht="18" customHeight="1">
      <c r="A145" s="71">
        <v>108</v>
      </c>
      <c r="B145" s="83" t="s">
        <v>162</v>
      </c>
      <c r="C145" s="30">
        <v>8</v>
      </c>
      <c r="D145" s="74">
        <v>0.82611859999999993</v>
      </c>
    </row>
    <row r="146" spans="1:4" ht="18" customHeight="1">
      <c r="A146" s="71">
        <v>109</v>
      </c>
      <c r="B146" s="83" t="s">
        <v>88</v>
      </c>
      <c r="C146" s="30">
        <v>4</v>
      </c>
      <c r="D146" s="74">
        <v>0.76032599999999995</v>
      </c>
    </row>
    <row r="147" spans="1:4" ht="18" customHeight="1">
      <c r="A147" s="71">
        <v>110</v>
      </c>
      <c r="B147" s="83" t="s">
        <v>95</v>
      </c>
      <c r="C147" s="30">
        <v>3</v>
      </c>
      <c r="D147" s="74">
        <v>0.71</v>
      </c>
    </row>
    <row r="148" spans="1:4" ht="18" customHeight="1">
      <c r="A148" s="71">
        <v>111</v>
      </c>
      <c r="B148" s="82" t="s">
        <v>12</v>
      </c>
      <c r="C148" s="30">
        <v>7</v>
      </c>
      <c r="D148" s="74">
        <v>0.70908700000000002</v>
      </c>
    </row>
    <row r="149" spans="1:4" ht="18" customHeight="1">
      <c r="A149" s="71">
        <v>112</v>
      </c>
      <c r="B149" s="81" t="s">
        <v>27</v>
      </c>
      <c r="C149" s="30">
        <v>6</v>
      </c>
      <c r="D149" s="74">
        <v>0.56370699999999996</v>
      </c>
    </row>
    <row r="150" spans="1:4" ht="18" customHeight="1">
      <c r="A150" s="71">
        <v>113</v>
      </c>
      <c r="B150" s="81" t="s">
        <v>34</v>
      </c>
      <c r="C150" s="30">
        <v>3</v>
      </c>
      <c r="D150" s="74">
        <v>0.52214300000000002</v>
      </c>
    </row>
    <row r="151" spans="1:4" ht="18" customHeight="1">
      <c r="A151" s="71">
        <v>114</v>
      </c>
      <c r="B151" s="81" t="s">
        <v>77</v>
      </c>
      <c r="C151" s="30">
        <v>1</v>
      </c>
      <c r="D151" s="74">
        <v>0.5</v>
      </c>
    </row>
    <row r="152" spans="1:4" ht="18" customHeight="1">
      <c r="A152" s="71">
        <v>115</v>
      </c>
      <c r="B152" s="81" t="s">
        <v>35</v>
      </c>
      <c r="C152" s="30">
        <v>4</v>
      </c>
      <c r="D152" s="74">
        <v>0.40699999999999997</v>
      </c>
    </row>
    <row r="153" spans="1:4" ht="18" customHeight="1">
      <c r="A153" s="71">
        <v>116</v>
      </c>
      <c r="B153" s="81" t="s">
        <v>37</v>
      </c>
      <c r="C153" s="30">
        <v>6</v>
      </c>
      <c r="D153" s="74">
        <v>0.395455</v>
      </c>
    </row>
    <row r="154" spans="1:4" ht="18" customHeight="1">
      <c r="A154" s="71">
        <v>117</v>
      </c>
      <c r="B154" s="81" t="s">
        <v>79</v>
      </c>
      <c r="C154" s="30">
        <v>5</v>
      </c>
      <c r="D154" s="74">
        <v>0.33973799999999998</v>
      </c>
    </row>
    <row r="155" spans="1:4" ht="18" customHeight="1">
      <c r="A155" s="71">
        <v>118</v>
      </c>
      <c r="B155" s="81" t="s">
        <v>30</v>
      </c>
      <c r="C155" s="30">
        <v>2</v>
      </c>
      <c r="D155" s="74">
        <v>0.32</v>
      </c>
    </row>
    <row r="156" spans="1:4" ht="18" customHeight="1">
      <c r="A156" s="71">
        <v>119</v>
      </c>
      <c r="B156" s="81" t="s">
        <v>78</v>
      </c>
      <c r="C156" s="30">
        <v>3</v>
      </c>
      <c r="D156" s="74">
        <v>0.31282902000000001</v>
      </c>
    </row>
    <row r="157" spans="1:4" ht="18" customHeight="1">
      <c r="A157" s="71">
        <v>120</v>
      </c>
      <c r="B157" s="81" t="s">
        <v>83</v>
      </c>
      <c r="C157" s="30">
        <v>2</v>
      </c>
      <c r="D157" s="74">
        <v>0.30685699999999999</v>
      </c>
    </row>
    <row r="158" spans="1:4" ht="18" customHeight="1">
      <c r="A158" s="71">
        <v>121</v>
      </c>
      <c r="B158" s="81" t="s">
        <v>39</v>
      </c>
      <c r="C158" s="30">
        <v>4</v>
      </c>
      <c r="D158" s="74">
        <v>0.29499999999999998</v>
      </c>
    </row>
    <row r="159" spans="1:4" ht="18" customHeight="1">
      <c r="A159" s="71">
        <v>122</v>
      </c>
      <c r="B159" s="81" t="s">
        <v>29</v>
      </c>
      <c r="C159" s="30">
        <v>12</v>
      </c>
      <c r="D159" s="74">
        <v>0.28698115000000002</v>
      </c>
    </row>
    <row r="160" spans="1:4" ht="18" customHeight="1">
      <c r="A160" s="71">
        <v>123</v>
      </c>
      <c r="B160" s="81" t="s">
        <v>82</v>
      </c>
      <c r="C160" s="30">
        <v>3</v>
      </c>
      <c r="D160" s="74">
        <v>0.247</v>
      </c>
    </row>
    <row r="161" spans="1:4" ht="18" customHeight="1">
      <c r="A161" s="71">
        <v>124</v>
      </c>
      <c r="B161" s="81" t="s">
        <v>80</v>
      </c>
      <c r="C161" s="30">
        <v>1</v>
      </c>
      <c r="D161" s="74">
        <v>0.22500000000000001</v>
      </c>
    </row>
    <row r="162" spans="1:4" ht="18" customHeight="1">
      <c r="A162" s="71">
        <v>125</v>
      </c>
      <c r="B162" s="81" t="s">
        <v>81</v>
      </c>
      <c r="C162" s="30">
        <v>1</v>
      </c>
      <c r="D162" s="74">
        <v>0.21</v>
      </c>
    </row>
    <row r="163" spans="1:4" ht="18" customHeight="1">
      <c r="A163" s="71">
        <v>126</v>
      </c>
      <c r="B163" s="81" t="s">
        <v>93</v>
      </c>
      <c r="C163" s="30">
        <v>6</v>
      </c>
      <c r="D163" s="74">
        <v>0.20979500000000001</v>
      </c>
    </row>
    <row r="164" spans="1:4" ht="18" customHeight="1">
      <c r="A164" s="71">
        <v>127</v>
      </c>
      <c r="B164" s="81" t="s">
        <v>283</v>
      </c>
      <c r="C164" s="30">
        <v>1</v>
      </c>
      <c r="D164" s="74">
        <v>0.2</v>
      </c>
    </row>
    <row r="165" spans="1:4" ht="18" customHeight="1">
      <c r="A165" s="71">
        <v>128</v>
      </c>
      <c r="B165" s="81" t="s">
        <v>84</v>
      </c>
      <c r="C165" s="30">
        <v>5</v>
      </c>
      <c r="D165" s="74">
        <v>0.15781999999999999</v>
      </c>
    </row>
    <row r="166" spans="1:4" ht="18" customHeight="1">
      <c r="A166" s="71">
        <v>129</v>
      </c>
      <c r="B166" s="81" t="s">
        <v>85</v>
      </c>
      <c r="C166" s="30">
        <v>2</v>
      </c>
      <c r="D166" s="74">
        <v>0.14291799999999999</v>
      </c>
    </row>
    <row r="167" spans="1:4" ht="18" customHeight="1">
      <c r="A167" s="71">
        <v>130</v>
      </c>
      <c r="B167" s="81" t="s">
        <v>163</v>
      </c>
      <c r="C167" s="30">
        <v>7</v>
      </c>
      <c r="D167" s="74">
        <v>0.13525999999999999</v>
      </c>
    </row>
    <row r="168" spans="1:4" ht="18" customHeight="1">
      <c r="A168" s="71">
        <v>131</v>
      </c>
      <c r="B168" s="81" t="s">
        <v>87</v>
      </c>
      <c r="C168" s="30">
        <v>2</v>
      </c>
      <c r="D168" s="74">
        <v>0.129</v>
      </c>
    </row>
    <row r="169" spans="1:4" ht="18" customHeight="1">
      <c r="A169" s="71">
        <v>132</v>
      </c>
      <c r="B169" s="81" t="s">
        <v>288</v>
      </c>
      <c r="C169" s="30">
        <v>1</v>
      </c>
      <c r="D169" s="74">
        <v>0.1</v>
      </c>
    </row>
    <row r="170" spans="1:4" ht="18" customHeight="1">
      <c r="A170" s="71">
        <v>133</v>
      </c>
      <c r="B170" s="81" t="s">
        <v>86</v>
      </c>
      <c r="C170" s="30">
        <v>1</v>
      </c>
      <c r="D170" s="74">
        <v>0.1</v>
      </c>
    </row>
    <row r="171" spans="1:4" ht="18" customHeight="1">
      <c r="A171" s="71">
        <v>134</v>
      </c>
      <c r="B171" s="81" t="s">
        <v>90</v>
      </c>
      <c r="C171" s="30">
        <v>3</v>
      </c>
      <c r="D171" s="74">
        <v>8.9399999999999993E-2</v>
      </c>
    </row>
    <row r="172" spans="1:4" ht="18" customHeight="1">
      <c r="A172" s="71">
        <v>135</v>
      </c>
      <c r="B172" s="81" t="s">
        <v>226</v>
      </c>
      <c r="C172" s="30">
        <v>2</v>
      </c>
      <c r="D172" s="74">
        <v>8.8900000000000007E-2</v>
      </c>
    </row>
    <row r="173" spans="1:4" ht="18" customHeight="1">
      <c r="A173" s="71">
        <v>136</v>
      </c>
      <c r="B173" s="81" t="s">
        <v>89</v>
      </c>
      <c r="C173" s="30">
        <v>1</v>
      </c>
      <c r="D173" s="74">
        <v>7.0935999999999999E-2</v>
      </c>
    </row>
    <row r="174" spans="1:4" ht="18" customHeight="1">
      <c r="A174" s="71">
        <v>137</v>
      </c>
      <c r="B174" s="81" t="s">
        <v>41</v>
      </c>
      <c r="C174" s="30">
        <v>2</v>
      </c>
      <c r="D174" s="74">
        <v>3.4783000000000001E-2</v>
      </c>
    </row>
    <row r="175" spans="1:4" ht="18" customHeight="1">
      <c r="A175" s="71">
        <v>138</v>
      </c>
      <c r="B175" s="81" t="s">
        <v>91</v>
      </c>
      <c r="C175" s="30">
        <v>1</v>
      </c>
      <c r="D175" s="74">
        <v>3.3184999999999999E-2</v>
      </c>
    </row>
    <row r="176" spans="1:4" ht="18" customHeight="1">
      <c r="A176" s="71">
        <v>139</v>
      </c>
      <c r="B176" s="81" t="s">
        <v>97</v>
      </c>
      <c r="C176" s="30">
        <v>1</v>
      </c>
      <c r="D176" s="74">
        <v>2.4464E-2</v>
      </c>
    </row>
    <row r="177" spans="1:4" ht="18" customHeight="1">
      <c r="A177" s="71">
        <v>140</v>
      </c>
      <c r="B177" s="81" t="s">
        <v>312</v>
      </c>
      <c r="C177" s="30">
        <v>1</v>
      </c>
      <c r="D177" s="74">
        <v>2.0833999999999998E-2</v>
      </c>
    </row>
    <row r="178" spans="1:4" ht="18" customHeight="1">
      <c r="A178" s="71">
        <v>141</v>
      </c>
      <c r="B178" s="81" t="s">
        <v>92</v>
      </c>
      <c r="C178" s="30">
        <v>1</v>
      </c>
      <c r="D178" s="74">
        <v>0.02</v>
      </c>
    </row>
    <row r="179" spans="1:4" ht="18" customHeight="1">
      <c r="A179" s="71">
        <v>142</v>
      </c>
      <c r="B179" s="81" t="s">
        <v>239</v>
      </c>
      <c r="C179" s="30">
        <v>1</v>
      </c>
      <c r="D179" s="74">
        <v>0.01</v>
      </c>
    </row>
    <row r="180" spans="1:4" ht="18" customHeight="1">
      <c r="A180" s="71">
        <v>143</v>
      </c>
      <c r="B180" s="81" t="s">
        <v>19</v>
      </c>
      <c r="C180" s="30">
        <v>1</v>
      </c>
      <c r="D180" s="74">
        <v>0.01</v>
      </c>
    </row>
    <row r="181" spans="1:4" ht="18" customHeight="1">
      <c r="A181" s="71">
        <v>144</v>
      </c>
      <c r="B181" s="81" t="s">
        <v>299</v>
      </c>
      <c r="C181" s="30">
        <v>1</v>
      </c>
      <c r="D181" s="74">
        <v>7.0000000000000001E-3</v>
      </c>
    </row>
    <row r="182" spans="1:4" ht="18" customHeight="1">
      <c r="A182" s="71">
        <v>145</v>
      </c>
      <c r="B182" s="81" t="s">
        <v>255</v>
      </c>
      <c r="C182" s="30">
        <v>1</v>
      </c>
      <c r="D182" s="74">
        <v>6.2090000000000001E-3</v>
      </c>
    </row>
    <row r="183" spans="1:4" ht="18" customHeight="1">
      <c r="A183" s="71">
        <v>146</v>
      </c>
      <c r="B183" s="81" t="s">
        <v>250</v>
      </c>
      <c r="C183" s="30">
        <v>1</v>
      </c>
      <c r="D183" s="74">
        <v>5.2859999999999999E-3</v>
      </c>
    </row>
    <row r="184" spans="1:4" ht="18" customHeight="1">
      <c r="A184" s="71">
        <v>147</v>
      </c>
      <c r="B184" s="81" t="s">
        <v>258</v>
      </c>
      <c r="C184" s="30">
        <v>1</v>
      </c>
      <c r="D184" s="74">
        <v>5.0000000000000001E-3</v>
      </c>
    </row>
    <row r="185" spans="1:4" ht="18" customHeight="1">
      <c r="A185" s="71">
        <v>148</v>
      </c>
      <c r="B185" s="81" t="s">
        <v>96</v>
      </c>
      <c r="C185" s="30">
        <v>1</v>
      </c>
      <c r="D185" s="74">
        <v>5.0000000000000001E-3</v>
      </c>
    </row>
    <row r="186" spans="1:4" ht="18" customHeight="1">
      <c r="A186" s="213" t="s">
        <v>142</v>
      </c>
      <c r="B186" s="213"/>
      <c r="C186" s="31">
        <f>SUM(C38:C185)</f>
        <v>41501</v>
      </c>
      <c r="D186" s="75">
        <f>SUM(D38:D185)</f>
        <v>492263.10728454002</v>
      </c>
    </row>
    <row r="187" spans="1:4" ht="15" customHeight="1">
      <c r="A187" s="32"/>
      <c r="B187" s="32"/>
      <c r="C187" s="33"/>
      <c r="D187" s="34"/>
    </row>
    <row r="188" spans="1:4" ht="15.75" customHeight="1">
      <c r="A188" s="214" t="s">
        <v>279</v>
      </c>
      <c r="B188" s="214"/>
      <c r="C188" s="214"/>
      <c r="D188" s="214"/>
    </row>
    <row r="189" spans="1:4" ht="15.75" customHeight="1">
      <c r="A189" s="214" t="str">
        <f>A6</f>
        <v>(Valid projects accumulated as of October 31, 2024)</v>
      </c>
      <c r="B189" s="214"/>
      <c r="C189" s="214"/>
      <c r="D189" s="214"/>
    </row>
    <row r="190" spans="1:4" ht="19.5" customHeight="1"/>
    <row r="191" spans="1:4" ht="59.65" customHeight="1">
      <c r="A191" s="115" t="s">
        <v>100</v>
      </c>
      <c r="B191" s="116" t="s">
        <v>143</v>
      </c>
      <c r="C191" s="117" t="s">
        <v>218</v>
      </c>
      <c r="D191" s="118" t="s">
        <v>222</v>
      </c>
    </row>
    <row r="192" spans="1:4" ht="19.5" customHeight="1">
      <c r="A192" s="71">
        <v>1</v>
      </c>
      <c r="B192" s="81" t="s">
        <v>227</v>
      </c>
      <c r="C192" s="72">
        <v>13390</v>
      </c>
      <c r="D192" s="76">
        <v>58318.09246017001</v>
      </c>
    </row>
    <row r="193" spans="1:4" ht="19.5" customHeight="1">
      <c r="A193" s="71">
        <v>2</v>
      </c>
      <c r="B193" s="81" t="s">
        <v>228</v>
      </c>
      <c r="C193" s="72">
        <v>7530</v>
      </c>
      <c r="D193" s="76">
        <v>42164.112568679993</v>
      </c>
    </row>
    <row r="194" spans="1:4" ht="19.5" customHeight="1">
      <c r="A194" s="71">
        <v>3</v>
      </c>
      <c r="B194" s="81" t="s">
        <v>168</v>
      </c>
      <c r="C194" s="72">
        <v>4360</v>
      </c>
      <c r="D194" s="76">
        <v>42119.443182099989</v>
      </c>
    </row>
    <row r="195" spans="1:4" ht="19.5" customHeight="1">
      <c r="A195" s="71">
        <v>4</v>
      </c>
      <c r="B195" s="82" t="s">
        <v>175</v>
      </c>
      <c r="C195" s="72">
        <v>1983</v>
      </c>
      <c r="D195" s="76">
        <v>37152.081543079992</v>
      </c>
    </row>
    <row r="196" spans="1:4" ht="19.5" customHeight="1">
      <c r="A196" s="71">
        <v>5</v>
      </c>
      <c r="B196" s="81" t="s">
        <v>189</v>
      </c>
      <c r="C196" s="72">
        <v>584</v>
      </c>
      <c r="D196" s="76">
        <v>36488.858842129994</v>
      </c>
    </row>
    <row r="197" spans="1:4" ht="19.5" customHeight="1">
      <c r="A197" s="71">
        <v>6</v>
      </c>
      <c r="B197" s="81" t="s">
        <v>169</v>
      </c>
      <c r="C197" s="72">
        <v>1205</v>
      </c>
      <c r="D197" s="76">
        <v>29746.501128419997</v>
      </c>
    </row>
    <row r="198" spans="1:4" ht="19.5" customHeight="1">
      <c r="A198" s="71">
        <v>7</v>
      </c>
      <c r="B198" s="81" t="s">
        <v>174</v>
      </c>
      <c r="C198" s="72">
        <v>2422</v>
      </c>
      <c r="D198" s="76">
        <v>29343.155849900002</v>
      </c>
    </row>
    <row r="199" spans="1:4" ht="19.5" customHeight="1">
      <c r="A199" s="71">
        <v>8</v>
      </c>
      <c r="B199" s="81" t="s">
        <v>194</v>
      </c>
      <c r="C199" s="72">
        <v>209</v>
      </c>
      <c r="D199" s="76">
        <v>15480.050098</v>
      </c>
    </row>
    <row r="200" spans="1:4" ht="19.5" customHeight="1">
      <c r="A200" s="71">
        <v>9</v>
      </c>
      <c r="B200" s="81" t="s">
        <v>171</v>
      </c>
      <c r="C200" s="72">
        <v>213</v>
      </c>
      <c r="D200" s="76">
        <v>15329.56604224</v>
      </c>
    </row>
    <row r="201" spans="1:4" ht="19.5" customHeight="1">
      <c r="A201" s="71">
        <v>10</v>
      </c>
      <c r="B201" s="81" t="s">
        <v>45</v>
      </c>
      <c r="C201" s="72">
        <v>1474</v>
      </c>
      <c r="D201" s="76">
        <v>14108.122121830002</v>
      </c>
    </row>
    <row r="202" spans="1:4" ht="19.5" customHeight="1">
      <c r="A202" s="71">
        <v>11</v>
      </c>
      <c r="B202" s="81" t="s">
        <v>170</v>
      </c>
      <c r="C202" s="72">
        <v>730</v>
      </c>
      <c r="D202" s="76">
        <v>13521.174051380001</v>
      </c>
    </row>
    <row r="203" spans="1:4" ht="19.5" customHeight="1">
      <c r="A203" s="71">
        <v>12</v>
      </c>
      <c r="B203" s="81" t="s">
        <v>200</v>
      </c>
      <c r="C203" s="72">
        <v>84</v>
      </c>
      <c r="D203" s="76">
        <v>12087.984806</v>
      </c>
    </row>
    <row r="204" spans="1:4" ht="19.5" customHeight="1">
      <c r="A204" s="71">
        <v>13</v>
      </c>
      <c r="B204" s="81" t="s">
        <v>190</v>
      </c>
      <c r="C204" s="72">
        <v>242</v>
      </c>
      <c r="D204" s="76">
        <v>11004.296043040002</v>
      </c>
    </row>
    <row r="205" spans="1:4" ht="19.5" customHeight="1">
      <c r="A205" s="71">
        <v>14</v>
      </c>
      <c r="B205" s="81" t="s">
        <v>178</v>
      </c>
      <c r="C205" s="72">
        <v>637</v>
      </c>
      <c r="D205" s="76">
        <v>10943.190903680001</v>
      </c>
    </row>
    <row r="206" spans="1:4" ht="19.5" customHeight="1">
      <c r="A206" s="71">
        <v>15</v>
      </c>
      <c r="B206" s="81" t="s">
        <v>172</v>
      </c>
      <c r="C206" s="72">
        <v>383</v>
      </c>
      <c r="D206" s="76">
        <v>10017.7549334</v>
      </c>
    </row>
    <row r="207" spans="1:4" ht="19.5" customHeight="1">
      <c r="A207" s="71">
        <v>16</v>
      </c>
      <c r="B207" s="81" t="s">
        <v>176</v>
      </c>
      <c r="C207" s="72">
        <v>626</v>
      </c>
      <c r="D207" s="76">
        <v>8209.9262922399994</v>
      </c>
    </row>
    <row r="208" spans="1:4" ht="19.5" customHeight="1">
      <c r="A208" s="71">
        <v>17</v>
      </c>
      <c r="B208" s="82" t="s">
        <v>188</v>
      </c>
      <c r="C208" s="72">
        <v>563</v>
      </c>
      <c r="D208" s="76">
        <v>7349.4325950500006</v>
      </c>
    </row>
    <row r="209" spans="1:4" ht="19.5" customHeight="1">
      <c r="A209" s="71">
        <v>18</v>
      </c>
      <c r="B209" s="81" t="s">
        <v>179</v>
      </c>
      <c r="C209" s="72">
        <v>1055</v>
      </c>
      <c r="D209" s="76">
        <v>6748.6039383899997</v>
      </c>
    </row>
    <row r="210" spans="1:4" ht="19.5" customHeight="1">
      <c r="A210" s="71">
        <v>19</v>
      </c>
      <c r="B210" s="81" t="s">
        <v>184</v>
      </c>
      <c r="C210" s="72">
        <v>430</v>
      </c>
      <c r="D210" s="76">
        <v>6616.0554928600004</v>
      </c>
    </row>
    <row r="211" spans="1:4" ht="19.5" customHeight="1">
      <c r="A211" s="71">
        <v>20</v>
      </c>
      <c r="B211" s="81" t="s">
        <v>197</v>
      </c>
      <c r="C211" s="72">
        <v>235</v>
      </c>
      <c r="D211" s="76">
        <v>6434.9920804700005</v>
      </c>
    </row>
    <row r="212" spans="1:4" ht="19.5" customHeight="1">
      <c r="A212" s="71">
        <v>21</v>
      </c>
      <c r="B212" s="81" t="s">
        <v>198</v>
      </c>
      <c r="C212" s="72">
        <v>184</v>
      </c>
      <c r="D212" s="76">
        <v>5679.0162226499997</v>
      </c>
    </row>
    <row r="213" spans="1:4" ht="19.5" customHeight="1">
      <c r="A213" s="71">
        <v>22</v>
      </c>
      <c r="B213" s="81" t="s">
        <v>180</v>
      </c>
      <c r="C213" s="72">
        <v>474</v>
      </c>
      <c r="D213" s="76">
        <v>4915.339786290001</v>
      </c>
    </row>
    <row r="214" spans="1:4" ht="19.5" customHeight="1">
      <c r="A214" s="71">
        <v>23</v>
      </c>
      <c r="B214" s="81" t="s">
        <v>206</v>
      </c>
      <c r="C214" s="72">
        <v>68</v>
      </c>
      <c r="D214" s="76">
        <v>4831.989235</v>
      </c>
    </row>
    <row r="215" spans="1:4" ht="19.5" customHeight="1">
      <c r="A215" s="71">
        <v>24</v>
      </c>
      <c r="B215" s="81" t="s">
        <v>214</v>
      </c>
      <c r="C215" s="72">
        <v>17</v>
      </c>
      <c r="D215" s="76">
        <v>4697.5693879999999</v>
      </c>
    </row>
    <row r="216" spans="1:4" ht="19.5" customHeight="1">
      <c r="A216" s="71">
        <v>25</v>
      </c>
      <c r="B216" s="81" t="s">
        <v>177</v>
      </c>
      <c r="C216" s="72">
        <v>162</v>
      </c>
      <c r="D216" s="76">
        <v>4454.5914040100006</v>
      </c>
    </row>
    <row r="217" spans="1:4" ht="19.5" customHeight="1">
      <c r="A217" s="71">
        <v>26</v>
      </c>
      <c r="B217" s="81" t="s">
        <v>193</v>
      </c>
      <c r="C217" s="72">
        <v>121</v>
      </c>
      <c r="D217" s="76">
        <v>4431.2173834499999</v>
      </c>
    </row>
    <row r="218" spans="1:4" ht="19.5" customHeight="1">
      <c r="A218" s="71">
        <v>27</v>
      </c>
      <c r="B218" s="81" t="s">
        <v>185</v>
      </c>
      <c r="C218" s="72">
        <v>163</v>
      </c>
      <c r="D218" s="76">
        <v>4272.7926479999996</v>
      </c>
    </row>
    <row r="219" spans="1:4" ht="19.5" customHeight="1">
      <c r="A219" s="71">
        <v>28</v>
      </c>
      <c r="B219" s="81" t="s">
        <v>236</v>
      </c>
      <c r="C219" s="72">
        <v>153</v>
      </c>
      <c r="D219" s="76">
        <v>4168.3896474000003</v>
      </c>
    </row>
    <row r="220" spans="1:4" ht="19.5" customHeight="1">
      <c r="A220" s="71">
        <v>29</v>
      </c>
      <c r="B220" s="81" t="s">
        <v>209</v>
      </c>
      <c r="C220" s="72">
        <v>159</v>
      </c>
      <c r="D220" s="76">
        <v>3867.3016980000002</v>
      </c>
    </row>
    <row r="221" spans="1:4" ht="19.5" customHeight="1">
      <c r="A221" s="71">
        <v>30</v>
      </c>
      <c r="B221" s="81" t="s">
        <v>181</v>
      </c>
      <c r="C221" s="72">
        <v>236</v>
      </c>
      <c r="D221" s="76">
        <v>3443.5628909699999</v>
      </c>
    </row>
    <row r="222" spans="1:4" ht="19.5" customHeight="1">
      <c r="A222" s="71">
        <v>31</v>
      </c>
      <c r="B222" s="81" t="s">
        <v>210</v>
      </c>
      <c r="C222" s="72">
        <v>39</v>
      </c>
      <c r="D222" s="76">
        <v>3198.2324269999999</v>
      </c>
    </row>
    <row r="223" spans="1:4" ht="19.5" customHeight="1">
      <c r="A223" s="71">
        <v>32</v>
      </c>
      <c r="B223" s="81" t="s">
        <v>205</v>
      </c>
      <c r="C223" s="72">
        <v>148</v>
      </c>
      <c r="D223" s="76">
        <v>3004.2197584899995</v>
      </c>
    </row>
    <row r="224" spans="1:4" ht="19.5" customHeight="1">
      <c r="A224" s="71">
        <v>33</v>
      </c>
      <c r="B224" s="81" t="s">
        <v>247</v>
      </c>
      <c r="C224" s="72">
        <v>50</v>
      </c>
      <c r="D224" s="76">
        <v>2768.6918150000001</v>
      </c>
    </row>
    <row r="225" spans="1:4" ht="19.5" customHeight="1">
      <c r="A225" s="71">
        <v>34</v>
      </c>
      <c r="B225" s="81" t="s">
        <v>186</v>
      </c>
      <c r="C225" s="72">
        <v>62</v>
      </c>
      <c r="D225" s="76">
        <v>2666.6179747399997</v>
      </c>
    </row>
    <row r="226" spans="1:4" ht="19.5" customHeight="1">
      <c r="A226" s="71">
        <v>35</v>
      </c>
      <c r="B226" s="81" t="s">
        <v>183</v>
      </c>
      <c r="C226" s="72">
        <v>29</v>
      </c>
      <c r="D226" s="76">
        <v>2528.85724183</v>
      </c>
    </row>
    <row r="227" spans="1:4" ht="19.5" customHeight="1">
      <c r="A227" s="71">
        <v>36</v>
      </c>
      <c r="B227" s="81" t="s">
        <v>196</v>
      </c>
      <c r="C227" s="72">
        <v>74</v>
      </c>
      <c r="D227" s="76">
        <v>2366.4295609999999</v>
      </c>
    </row>
    <row r="228" spans="1:4" ht="19.5" customHeight="1">
      <c r="A228" s="71">
        <v>37</v>
      </c>
      <c r="B228" s="81" t="s">
        <v>167</v>
      </c>
      <c r="C228" s="72">
        <v>81</v>
      </c>
      <c r="D228" s="76">
        <v>2216.0462282399999</v>
      </c>
    </row>
    <row r="229" spans="1:4" ht="19.5" customHeight="1">
      <c r="A229" s="71">
        <v>38</v>
      </c>
      <c r="B229" s="81" t="s">
        <v>229</v>
      </c>
      <c r="C229" s="72">
        <v>53</v>
      </c>
      <c r="D229" s="76">
        <v>2040.590991</v>
      </c>
    </row>
    <row r="230" spans="1:4" ht="19.5" customHeight="1">
      <c r="A230" s="71">
        <v>39</v>
      </c>
      <c r="B230" s="81" t="s">
        <v>182</v>
      </c>
      <c r="C230" s="72">
        <v>109</v>
      </c>
      <c r="D230" s="76">
        <v>1849.025785</v>
      </c>
    </row>
    <row r="231" spans="1:4" ht="19.5" customHeight="1">
      <c r="A231" s="71">
        <v>40</v>
      </c>
      <c r="B231" s="81" t="s">
        <v>187</v>
      </c>
      <c r="C231" s="72">
        <v>68</v>
      </c>
      <c r="D231" s="76">
        <v>1603.0453580100002</v>
      </c>
    </row>
    <row r="232" spans="1:4" ht="19.5" customHeight="1">
      <c r="A232" s="71">
        <v>41</v>
      </c>
      <c r="B232" s="81" t="s">
        <v>192</v>
      </c>
      <c r="C232" s="72">
        <v>98</v>
      </c>
      <c r="D232" s="76">
        <v>1249.5224452800001</v>
      </c>
    </row>
    <row r="233" spans="1:4" ht="19.5" customHeight="1">
      <c r="A233" s="71">
        <v>42</v>
      </c>
      <c r="B233" s="81" t="s">
        <v>191</v>
      </c>
      <c r="C233" s="72">
        <v>24</v>
      </c>
      <c r="D233" s="76">
        <v>1116.2776690000001</v>
      </c>
    </row>
    <row r="234" spans="1:4" ht="19.5" customHeight="1">
      <c r="A234" s="71">
        <v>43</v>
      </c>
      <c r="B234" s="81" t="s">
        <v>195</v>
      </c>
      <c r="C234" s="72">
        <v>73</v>
      </c>
      <c r="D234" s="76">
        <v>1099.0995050199999</v>
      </c>
    </row>
    <row r="235" spans="1:4" ht="19.5" customHeight="1">
      <c r="A235" s="71">
        <v>44</v>
      </c>
      <c r="B235" s="81" t="s">
        <v>215</v>
      </c>
      <c r="C235" s="72">
        <v>55</v>
      </c>
      <c r="D235" s="76">
        <v>793.07798300000002</v>
      </c>
    </row>
    <row r="236" spans="1:4" ht="19.5" customHeight="1">
      <c r="A236" s="71">
        <v>45</v>
      </c>
      <c r="B236" s="81" t="s">
        <v>208</v>
      </c>
      <c r="C236" s="72">
        <v>33</v>
      </c>
      <c r="D236" s="76">
        <v>774.26769310999998</v>
      </c>
    </row>
    <row r="237" spans="1:4" ht="19.5" customHeight="1">
      <c r="A237" s="71">
        <v>46</v>
      </c>
      <c r="B237" s="81" t="s">
        <v>173</v>
      </c>
      <c r="C237" s="72">
        <v>32</v>
      </c>
      <c r="D237" s="76">
        <v>723.18995110000003</v>
      </c>
    </row>
    <row r="238" spans="1:4" ht="19.5" customHeight="1">
      <c r="A238" s="71">
        <v>47</v>
      </c>
      <c r="B238" s="81" t="s">
        <v>202</v>
      </c>
      <c r="C238" s="72">
        <v>33</v>
      </c>
      <c r="D238" s="76">
        <v>655.75248099999999</v>
      </c>
    </row>
    <row r="239" spans="1:4" ht="19.5" customHeight="1">
      <c r="A239" s="71">
        <v>48</v>
      </c>
      <c r="B239" s="81" t="s">
        <v>203</v>
      </c>
      <c r="C239" s="72">
        <v>101</v>
      </c>
      <c r="D239" s="76">
        <v>553.92917421000004</v>
      </c>
    </row>
    <row r="240" spans="1:4" ht="19.5" customHeight="1">
      <c r="A240" s="71">
        <v>49</v>
      </c>
      <c r="B240" s="81" t="s">
        <v>230</v>
      </c>
      <c r="C240" s="72">
        <v>43</v>
      </c>
      <c r="D240" s="76">
        <v>515.03119900000002</v>
      </c>
    </row>
    <row r="241" spans="1:4" ht="19.5" customHeight="1">
      <c r="A241" s="71">
        <v>50</v>
      </c>
      <c r="B241" s="81" t="s">
        <v>211</v>
      </c>
      <c r="C241" s="72">
        <v>16</v>
      </c>
      <c r="D241" s="76">
        <v>448.36698100000001</v>
      </c>
    </row>
    <row r="242" spans="1:4" ht="19.5" customHeight="1">
      <c r="A242" s="71">
        <v>51</v>
      </c>
      <c r="B242" s="81" t="s">
        <v>199</v>
      </c>
      <c r="C242" s="72">
        <v>35</v>
      </c>
      <c r="D242" s="76">
        <v>399.86471899999998</v>
      </c>
    </row>
    <row r="243" spans="1:4" ht="19.5" customHeight="1">
      <c r="A243" s="71">
        <v>52</v>
      </c>
      <c r="B243" s="81" t="s">
        <v>201</v>
      </c>
      <c r="C243" s="72">
        <v>21</v>
      </c>
      <c r="D243" s="76">
        <v>318.37284799999998</v>
      </c>
    </row>
    <row r="244" spans="1:4" ht="19.5" customHeight="1">
      <c r="A244" s="71">
        <v>53</v>
      </c>
      <c r="B244" s="81" t="s">
        <v>46</v>
      </c>
      <c r="C244" s="72">
        <v>27</v>
      </c>
      <c r="D244" s="76">
        <v>269.09065399999997</v>
      </c>
    </row>
    <row r="245" spans="1:4" ht="19.5" customHeight="1">
      <c r="A245" s="71">
        <v>54</v>
      </c>
      <c r="B245" s="81" t="s">
        <v>48</v>
      </c>
      <c r="C245" s="72">
        <v>8</v>
      </c>
      <c r="D245" s="76">
        <v>243.35986299999999</v>
      </c>
    </row>
    <row r="246" spans="1:4" ht="19.5" customHeight="1">
      <c r="A246" s="71">
        <v>55</v>
      </c>
      <c r="B246" s="81" t="s">
        <v>213</v>
      </c>
      <c r="C246" s="72">
        <v>21</v>
      </c>
      <c r="D246" s="76">
        <v>238.13464200000001</v>
      </c>
    </row>
    <row r="247" spans="1:4" ht="19.5" customHeight="1">
      <c r="A247" s="71">
        <v>56</v>
      </c>
      <c r="B247" s="81" t="s">
        <v>207</v>
      </c>
      <c r="C247" s="72">
        <v>21</v>
      </c>
      <c r="D247" s="76">
        <v>231.58128487000002</v>
      </c>
    </row>
    <row r="248" spans="1:4" ht="19.5" customHeight="1">
      <c r="A248" s="71">
        <v>57</v>
      </c>
      <c r="B248" s="81" t="s">
        <v>204</v>
      </c>
      <c r="C248" s="72">
        <v>12</v>
      </c>
      <c r="D248" s="76">
        <v>157.09133800000001</v>
      </c>
    </row>
    <row r="249" spans="1:4" ht="19.5" customHeight="1">
      <c r="A249" s="71">
        <v>58</v>
      </c>
      <c r="B249" s="81" t="s">
        <v>231</v>
      </c>
      <c r="C249" s="72">
        <v>10</v>
      </c>
      <c r="D249" s="76">
        <v>135.72999999999999</v>
      </c>
    </row>
    <row r="250" spans="1:4" ht="19.5" customHeight="1">
      <c r="A250" s="71">
        <v>59</v>
      </c>
      <c r="B250" s="81" t="s">
        <v>47</v>
      </c>
      <c r="C250" s="72">
        <v>8</v>
      </c>
      <c r="D250" s="76">
        <v>93.020026999999999</v>
      </c>
    </row>
    <row r="251" spans="1:4" ht="19.5" customHeight="1">
      <c r="A251" s="71">
        <v>60</v>
      </c>
      <c r="B251" s="81" t="s">
        <v>233</v>
      </c>
      <c r="C251" s="72">
        <v>4</v>
      </c>
      <c r="D251" s="76">
        <v>32.052415809999999</v>
      </c>
    </row>
    <row r="252" spans="1:4" ht="19.5" customHeight="1">
      <c r="A252" s="71">
        <v>61</v>
      </c>
      <c r="B252" s="81" t="s">
        <v>232</v>
      </c>
      <c r="C252" s="72">
        <v>13</v>
      </c>
      <c r="D252" s="76">
        <v>20.725000000000001</v>
      </c>
    </row>
    <row r="253" spans="1:4" ht="19.5" customHeight="1">
      <c r="A253" s="71">
        <v>62</v>
      </c>
      <c r="B253" s="81" t="s">
        <v>234</v>
      </c>
      <c r="C253" s="72">
        <v>6</v>
      </c>
      <c r="D253" s="76">
        <v>4.1469940000000003</v>
      </c>
    </row>
    <row r="254" spans="1:4" ht="19.5" customHeight="1">
      <c r="A254" s="71">
        <v>63</v>
      </c>
      <c r="B254" s="81" t="s">
        <v>235</v>
      </c>
      <c r="C254" s="72">
        <v>1</v>
      </c>
      <c r="D254" s="76">
        <v>3</v>
      </c>
    </row>
    <row r="255" spans="1:4" ht="19.5" customHeight="1">
      <c r="A255" s="71">
        <v>64</v>
      </c>
      <c r="B255" s="81" t="s">
        <v>212</v>
      </c>
      <c r="C255" s="72">
        <v>1</v>
      </c>
      <c r="D255" s="76">
        <v>1.5</v>
      </c>
    </row>
    <row r="256" spans="1:4" ht="19.5" customHeight="1">
      <c r="A256" s="213" t="s">
        <v>142</v>
      </c>
      <c r="B256" s="213"/>
      <c r="C256" s="73">
        <f>SUM(C192:C255)</f>
        <v>41501</v>
      </c>
      <c r="D256" s="77">
        <f>SUM(D192:D255)</f>
        <v>492263.10728454002</v>
      </c>
    </row>
    <row r="257" spans="1:4" ht="15" customHeight="1"/>
    <row r="258" spans="1:4" ht="26.25" customHeight="1">
      <c r="A258" s="211" t="s">
        <v>272</v>
      </c>
      <c r="B258" s="211"/>
      <c r="C258" s="211"/>
      <c r="D258" s="211"/>
    </row>
    <row r="259" spans="1:4" ht="15.75" customHeight="1">
      <c r="A259" s="212" t="str">
        <f>A6</f>
        <v>(Valid projects accumulated as of October 31, 2024)</v>
      </c>
      <c r="B259" s="212"/>
      <c r="C259" s="212"/>
      <c r="D259" s="212"/>
    </row>
    <row r="261" spans="1:4" ht="60" customHeight="1">
      <c r="A261" s="120" t="s">
        <v>100</v>
      </c>
      <c r="B261" s="121" t="s">
        <v>274</v>
      </c>
      <c r="C261" s="122" t="s">
        <v>218</v>
      </c>
      <c r="D261" s="119" t="s">
        <v>222</v>
      </c>
    </row>
    <row r="262" spans="1:4">
      <c r="A262" s="123" t="s">
        <v>260</v>
      </c>
      <c r="B262" s="124" t="s">
        <v>267</v>
      </c>
      <c r="C262" s="187">
        <v>21174</v>
      </c>
      <c r="D262" s="188">
        <v>189011.57</v>
      </c>
    </row>
    <row r="263" spans="1:4">
      <c r="A263" s="125">
        <v>1</v>
      </c>
      <c r="B263" s="126" t="s">
        <v>227</v>
      </c>
      <c r="C263" s="189">
        <v>13390</v>
      </c>
      <c r="D263" s="190">
        <v>58318.09</v>
      </c>
    </row>
    <row r="264" spans="1:4">
      <c r="A264" s="125">
        <v>2</v>
      </c>
      <c r="B264" s="126" t="s">
        <v>168</v>
      </c>
      <c r="C264" s="189">
        <v>4360</v>
      </c>
      <c r="D264" s="190">
        <v>42119.44</v>
      </c>
    </row>
    <row r="265" spans="1:4">
      <c r="A265" s="125">
        <v>3</v>
      </c>
      <c r="B265" s="126" t="s">
        <v>175</v>
      </c>
      <c r="C265" s="189">
        <v>1983</v>
      </c>
      <c r="D265" s="190">
        <v>37152.080000000002</v>
      </c>
    </row>
    <row r="266" spans="1:4">
      <c r="A266" s="125">
        <v>4</v>
      </c>
      <c r="B266" s="126" t="s">
        <v>189</v>
      </c>
      <c r="C266" s="189">
        <v>584</v>
      </c>
      <c r="D266" s="190">
        <v>36488.86</v>
      </c>
    </row>
    <row r="267" spans="1:4">
      <c r="A267" s="125">
        <v>5</v>
      </c>
      <c r="B267" s="126" t="s">
        <v>172</v>
      </c>
      <c r="C267" s="189">
        <v>383</v>
      </c>
      <c r="D267" s="190">
        <v>10017.75</v>
      </c>
    </row>
    <row r="268" spans="1:4">
      <c r="A268" s="127">
        <v>6</v>
      </c>
      <c r="B268" s="128" t="s">
        <v>180</v>
      </c>
      <c r="C268" s="191">
        <v>474</v>
      </c>
      <c r="D268" s="192">
        <v>4915.34</v>
      </c>
    </row>
    <row r="269" spans="1:4">
      <c r="A269" s="129" t="s">
        <v>261</v>
      </c>
      <c r="B269" s="130" t="s">
        <v>266</v>
      </c>
      <c r="C269" s="193">
        <v>14082</v>
      </c>
      <c r="D269" s="194">
        <v>161502.78</v>
      </c>
    </row>
    <row r="270" spans="1:4">
      <c r="A270" s="131">
        <v>1</v>
      </c>
      <c r="B270" s="132" t="s">
        <v>280</v>
      </c>
      <c r="C270" s="189">
        <v>7530</v>
      </c>
      <c r="D270" s="190">
        <v>42164.11</v>
      </c>
    </row>
    <row r="271" spans="1:4">
      <c r="A271" s="131">
        <v>2</v>
      </c>
      <c r="B271" s="132" t="s">
        <v>169</v>
      </c>
      <c r="C271" s="189">
        <v>1205</v>
      </c>
      <c r="D271" s="190">
        <v>29746.5</v>
      </c>
    </row>
    <row r="272" spans="1:4">
      <c r="A272" s="131">
        <v>3</v>
      </c>
      <c r="B272" s="132" t="s">
        <v>174</v>
      </c>
      <c r="C272" s="189">
        <v>2422</v>
      </c>
      <c r="D272" s="190">
        <v>29343.16</v>
      </c>
    </row>
    <row r="273" spans="1:4">
      <c r="A273" s="131">
        <v>4</v>
      </c>
      <c r="B273" s="132" t="s">
        <v>171</v>
      </c>
      <c r="C273" s="189">
        <v>213</v>
      </c>
      <c r="D273" s="190">
        <v>15329.57</v>
      </c>
    </row>
    <row r="274" spans="1:4">
      <c r="A274" s="131">
        <v>5</v>
      </c>
      <c r="B274" s="132" t="s">
        <v>178</v>
      </c>
      <c r="C274" s="189">
        <v>637</v>
      </c>
      <c r="D274" s="190">
        <v>10943.19</v>
      </c>
    </row>
    <row r="275" spans="1:4">
      <c r="A275" s="131">
        <v>6</v>
      </c>
      <c r="B275" s="132" t="s">
        <v>176</v>
      </c>
      <c r="C275" s="189">
        <v>626</v>
      </c>
      <c r="D275" s="190">
        <v>8209.93</v>
      </c>
    </row>
    <row r="276" spans="1:4">
      <c r="A276" s="131">
        <v>7</v>
      </c>
      <c r="B276" s="132" t="s">
        <v>188</v>
      </c>
      <c r="C276" s="189">
        <v>563</v>
      </c>
      <c r="D276" s="190">
        <v>7349.43</v>
      </c>
    </row>
    <row r="277" spans="1:4">
      <c r="A277" s="131">
        <v>8</v>
      </c>
      <c r="B277" s="132" t="s">
        <v>184</v>
      </c>
      <c r="C277" s="189">
        <v>430</v>
      </c>
      <c r="D277" s="190">
        <v>6616.06</v>
      </c>
    </row>
    <row r="278" spans="1:4">
      <c r="A278" s="131">
        <v>9</v>
      </c>
      <c r="B278" s="132" t="s">
        <v>198</v>
      </c>
      <c r="C278" s="189">
        <v>184</v>
      </c>
      <c r="D278" s="190">
        <v>5679.02</v>
      </c>
    </row>
    <row r="279" spans="1:4">
      <c r="A279" s="131">
        <v>10</v>
      </c>
      <c r="B279" s="132" t="s">
        <v>185</v>
      </c>
      <c r="C279" s="189">
        <v>163</v>
      </c>
      <c r="D279" s="190">
        <v>4272.79</v>
      </c>
    </row>
    <row r="280" spans="1:4">
      <c r="A280" s="133">
        <v>11</v>
      </c>
      <c r="B280" s="134" t="s">
        <v>182</v>
      </c>
      <c r="C280" s="189">
        <v>109</v>
      </c>
      <c r="D280" s="190">
        <v>1849.03</v>
      </c>
    </row>
    <row r="281" spans="1:4">
      <c r="A281" s="129" t="s">
        <v>262</v>
      </c>
      <c r="B281" s="130" t="s">
        <v>269</v>
      </c>
      <c r="C281" s="193">
        <v>2518</v>
      </c>
      <c r="D281" s="194">
        <v>69641.429999999993</v>
      </c>
    </row>
    <row r="282" spans="1:4">
      <c r="A282" s="125">
        <v>1</v>
      </c>
      <c r="B282" s="126" t="s">
        <v>194</v>
      </c>
      <c r="C282" s="189">
        <v>209</v>
      </c>
      <c r="D282" s="190">
        <v>15480.05</v>
      </c>
    </row>
    <row r="283" spans="1:4">
      <c r="A283" s="125">
        <v>2</v>
      </c>
      <c r="B283" s="126" t="s">
        <v>200</v>
      </c>
      <c r="C283" s="189">
        <v>84</v>
      </c>
      <c r="D283" s="190">
        <v>12087.98</v>
      </c>
    </row>
    <row r="284" spans="1:4">
      <c r="A284" s="125">
        <v>3</v>
      </c>
      <c r="B284" s="126" t="s">
        <v>179</v>
      </c>
      <c r="C284" s="189">
        <v>1055</v>
      </c>
      <c r="D284" s="190">
        <v>6748.6</v>
      </c>
    </row>
    <row r="285" spans="1:4">
      <c r="A285" s="125">
        <v>4</v>
      </c>
      <c r="B285" s="126" t="s">
        <v>197</v>
      </c>
      <c r="C285" s="189">
        <v>235</v>
      </c>
      <c r="D285" s="190">
        <v>6434.99</v>
      </c>
    </row>
    <row r="286" spans="1:4">
      <c r="A286" s="125">
        <v>5</v>
      </c>
      <c r="B286" s="126" t="s">
        <v>177</v>
      </c>
      <c r="C286" s="189">
        <v>162</v>
      </c>
      <c r="D286" s="190">
        <v>4454.59</v>
      </c>
    </row>
    <row r="287" spans="1:4">
      <c r="A287" s="125">
        <v>6</v>
      </c>
      <c r="B287" s="126" t="s">
        <v>193</v>
      </c>
      <c r="C287" s="189">
        <v>121</v>
      </c>
      <c r="D287" s="190">
        <v>4431.22</v>
      </c>
    </row>
    <row r="288" spans="1:4">
      <c r="A288" s="125">
        <v>7</v>
      </c>
      <c r="B288" s="135" t="s">
        <v>236</v>
      </c>
      <c r="C288" s="189">
        <v>153</v>
      </c>
      <c r="D288" s="190">
        <v>4168.3900000000003</v>
      </c>
    </row>
    <row r="289" spans="1:4">
      <c r="A289" s="125">
        <v>8</v>
      </c>
      <c r="B289" s="135" t="s">
        <v>209</v>
      </c>
      <c r="C289" s="189">
        <v>159</v>
      </c>
      <c r="D289" s="190">
        <v>3867.3</v>
      </c>
    </row>
    <row r="290" spans="1:4">
      <c r="A290" s="125">
        <v>9</v>
      </c>
      <c r="B290" s="126" t="s">
        <v>186</v>
      </c>
      <c r="C290" s="189">
        <v>62</v>
      </c>
      <c r="D290" s="190">
        <v>2666.62</v>
      </c>
    </row>
    <row r="291" spans="1:4">
      <c r="A291" s="125">
        <v>10</v>
      </c>
      <c r="B291" s="126" t="s">
        <v>183</v>
      </c>
      <c r="C291" s="189">
        <v>29</v>
      </c>
      <c r="D291" s="190">
        <v>2528.86</v>
      </c>
    </row>
    <row r="292" spans="1:4">
      <c r="A292" s="125">
        <v>11</v>
      </c>
      <c r="B292" s="126" t="s">
        <v>196</v>
      </c>
      <c r="C292" s="189">
        <v>74</v>
      </c>
      <c r="D292" s="190">
        <v>2366.4299999999998</v>
      </c>
    </row>
    <row r="293" spans="1:4">
      <c r="A293" s="125">
        <v>12</v>
      </c>
      <c r="B293" s="126" t="s">
        <v>229</v>
      </c>
      <c r="C293" s="189">
        <v>53</v>
      </c>
      <c r="D293" s="190">
        <v>2040.59</v>
      </c>
    </row>
    <row r="294" spans="1:4">
      <c r="A294" s="125">
        <v>13</v>
      </c>
      <c r="B294" s="126" t="s">
        <v>192</v>
      </c>
      <c r="C294" s="189">
        <v>98</v>
      </c>
      <c r="D294" s="190">
        <v>1249.52</v>
      </c>
    </row>
    <row r="295" spans="1:4">
      <c r="A295" s="127">
        <v>14</v>
      </c>
      <c r="B295" s="128" t="s">
        <v>191</v>
      </c>
      <c r="C295" s="189">
        <v>24</v>
      </c>
      <c r="D295" s="190">
        <v>1116.28</v>
      </c>
    </row>
    <row r="296" spans="1:4">
      <c r="A296" s="129" t="s">
        <v>263</v>
      </c>
      <c r="B296" s="130" t="s">
        <v>270</v>
      </c>
      <c r="C296" s="193">
        <v>2077</v>
      </c>
      <c r="D296" s="194">
        <v>36638.720000000001</v>
      </c>
    </row>
    <row r="297" spans="1:4">
      <c r="A297" s="125">
        <v>1</v>
      </c>
      <c r="B297" s="126" t="s">
        <v>45</v>
      </c>
      <c r="C297" s="189">
        <v>1474</v>
      </c>
      <c r="D297" s="190">
        <v>14108.12</v>
      </c>
    </row>
    <row r="298" spans="1:4">
      <c r="A298" s="125">
        <v>2</v>
      </c>
      <c r="B298" s="126" t="s">
        <v>206</v>
      </c>
      <c r="C298" s="189">
        <v>68</v>
      </c>
      <c r="D298" s="190">
        <v>4831.99</v>
      </c>
    </row>
    <row r="299" spans="1:4">
      <c r="A299" s="125">
        <v>3</v>
      </c>
      <c r="B299" s="126" t="s">
        <v>214</v>
      </c>
      <c r="C299" s="189">
        <v>17</v>
      </c>
      <c r="D299" s="190">
        <v>4697.57</v>
      </c>
    </row>
    <row r="300" spans="1:4">
      <c r="A300" s="125">
        <v>4</v>
      </c>
      <c r="B300" s="126" t="s">
        <v>210</v>
      </c>
      <c r="C300" s="189">
        <v>39</v>
      </c>
      <c r="D300" s="190">
        <v>3198.23</v>
      </c>
    </row>
    <row r="301" spans="1:4">
      <c r="A301" s="125">
        <v>5</v>
      </c>
      <c r="B301" s="126" t="s">
        <v>205</v>
      </c>
      <c r="C301" s="189">
        <v>148</v>
      </c>
      <c r="D301" s="190">
        <v>3004.22</v>
      </c>
    </row>
    <row r="302" spans="1:4">
      <c r="A302" s="125">
        <v>6</v>
      </c>
      <c r="B302" s="126" t="s">
        <v>167</v>
      </c>
      <c r="C302" s="189">
        <v>81</v>
      </c>
      <c r="D302" s="190">
        <v>2216.0500000000002</v>
      </c>
    </row>
    <row r="303" spans="1:4">
      <c r="A303" s="125">
        <v>7</v>
      </c>
      <c r="B303" s="126" t="s">
        <v>187</v>
      </c>
      <c r="C303" s="189">
        <v>68</v>
      </c>
      <c r="D303" s="190">
        <v>1603.05</v>
      </c>
    </row>
    <row r="304" spans="1:4">
      <c r="A304" s="125">
        <v>8</v>
      </c>
      <c r="B304" s="126" t="s">
        <v>195</v>
      </c>
      <c r="C304" s="189">
        <v>73</v>
      </c>
      <c r="D304" s="190">
        <v>1099.0999999999999</v>
      </c>
    </row>
    <row r="305" spans="1:4">
      <c r="A305" s="125">
        <v>9</v>
      </c>
      <c r="B305" s="135" t="s">
        <v>208</v>
      </c>
      <c r="C305" s="189">
        <v>33</v>
      </c>
      <c r="D305" s="190">
        <v>774.27</v>
      </c>
    </row>
    <row r="306" spans="1:4">
      <c r="A306" s="125">
        <v>10</v>
      </c>
      <c r="B306" s="126" t="s">
        <v>211</v>
      </c>
      <c r="C306" s="189">
        <v>16</v>
      </c>
      <c r="D306" s="190">
        <v>448.37</v>
      </c>
    </row>
    <row r="307" spans="1:4">
      <c r="A307" s="125">
        <v>11</v>
      </c>
      <c r="B307" s="135" t="s">
        <v>46</v>
      </c>
      <c r="C307" s="189">
        <v>27</v>
      </c>
      <c r="D307" s="190">
        <v>269.08999999999997</v>
      </c>
    </row>
    <row r="308" spans="1:4">
      <c r="A308" s="125">
        <v>12</v>
      </c>
      <c r="B308" s="126" t="s">
        <v>207</v>
      </c>
      <c r="C308" s="189">
        <v>21</v>
      </c>
      <c r="D308" s="190">
        <v>231.58</v>
      </c>
    </row>
    <row r="309" spans="1:4">
      <c r="A309" s="125">
        <v>13</v>
      </c>
      <c r="B309" s="126" t="s">
        <v>204</v>
      </c>
      <c r="C309" s="189">
        <v>12</v>
      </c>
      <c r="D309" s="190">
        <v>157.09</v>
      </c>
    </row>
    <row r="310" spans="1:4">
      <c r="A310" s="129" t="s">
        <v>264</v>
      </c>
      <c r="B310" s="130" t="s">
        <v>268</v>
      </c>
      <c r="C310" s="193">
        <v>1430</v>
      </c>
      <c r="D310" s="194">
        <v>30768.05</v>
      </c>
    </row>
    <row r="311" spans="1:4">
      <c r="A311" s="125">
        <v>1</v>
      </c>
      <c r="B311" s="126" t="s">
        <v>170</v>
      </c>
      <c r="C311" s="189">
        <v>730</v>
      </c>
      <c r="D311" s="190">
        <v>13521.17</v>
      </c>
    </row>
    <row r="312" spans="1:4">
      <c r="A312" s="125">
        <v>2</v>
      </c>
      <c r="B312" s="126" t="s">
        <v>190</v>
      </c>
      <c r="C312" s="189">
        <v>242</v>
      </c>
      <c r="D312" s="190">
        <v>11004.3</v>
      </c>
    </row>
    <row r="313" spans="1:4">
      <c r="A313" s="125">
        <v>3</v>
      </c>
      <c r="B313" s="126" t="s">
        <v>181</v>
      </c>
      <c r="C313" s="189">
        <v>236</v>
      </c>
      <c r="D313" s="190">
        <v>3443.56</v>
      </c>
    </row>
    <row r="314" spans="1:4">
      <c r="A314" s="125">
        <v>4</v>
      </c>
      <c r="B314" s="126" t="s">
        <v>215</v>
      </c>
      <c r="C314" s="189">
        <v>55</v>
      </c>
      <c r="D314" s="190">
        <v>793.08</v>
      </c>
    </row>
    <row r="315" spans="1:4">
      <c r="A315" s="125">
        <v>5</v>
      </c>
      <c r="B315" s="128" t="s">
        <v>202</v>
      </c>
      <c r="C315" s="189">
        <v>33</v>
      </c>
      <c r="D315" s="190">
        <v>655.75</v>
      </c>
    </row>
    <row r="316" spans="1:4">
      <c r="A316" s="125">
        <v>6</v>
      </c>
      <c r="B316" s="128" t="s">
        <v>230</v>
      </c>
      <c r="C316" s="189">
        <v>43</v>
      </c>
      <c r="D316" s="190">
        <v>515.03</v>
      </c>
    </row>
    <row r="317" spans="1:4">
      <c r="A317" s="125">
        <v>7</v>
      </c>
      <c r="B317" s="128" t="s">
        <v>199</v>
      </c>
      <c r="C317" s="189">
        <v>35</v>
      </c>
      <c r="D317" s="190">
        <v>399.86</v>
      </c>
    </row>
    <row r="318" spans="1:4">
      <c r="A318" s="125">
        <v>8</v>
      </c>
      <c r="B318" s="128" t="s">
        <v>213</v>
      </c>
      <c r="C318" s="189">
        <v>21</v>
      </c>
      <c r="D318" s="190">
        <v>238.13</v>
      </c>
    </row>
    <row r="319" spans="1:4">
      <c r="A319" s="125">
        <v>9</v>
      </c>
      <c r="B319" s="128" t="s">
        <v>231</v>
      </c>
      <c r="C319" s="189">
        <v>10</v>
      </c>
      <c r="D319" s="190">
        <v>135.72999999999999</v>
      </c>
    </row>
    <row r="320" spans="1:4">
      <c r="A320" s="125">
        <v>10</v>
      </c>
      <c r="B320" s="128" t="s">
        <v>233</v>
      </c>
      <c r="C320" s="189">
        <v>4</v>
      </c>
      <c r="D320" s="190">
        <v>32.049999999999997</v>
      </c>
    </row>
    <row r="321" spans="1:4">
      <c r="A321" s="125">
        <v>11</v>
      </c>
      <c r="B321" s="128" t="s">
        <v>232</v>
      </c>
      <c r="C321" s="189">
        <v>13</v>
      </c>
      <c r="D321" s="190">
        <v>20.73</v>
      </c>
    </row>
    <row r="322" spans="1:4">
      <c r="A322" s="125">
        <v>12</v>
      </c>
      <c r="B322" s="128" t="s">
        <v>234</v>
      </c>
      <c r="C322" s="189">
        <v>6</v>
      </c>
      <c r="D322" s="190">
        <v>4.1500000000000004</v>
      </c>
    </row>
    <row r="323" spans="1:4">
      <c r="A323" s="125">
        <v>13</v>
      </c>
      <c r="B323" s="128" t="s">
        <v>235</v>
      </c>
      <c r="C323" s="189">
        <v>1</v>
      </c>
      <c r="D323" s="190">
        <v>3</v>
      </c>
    </row>
    <row r="324" spans="1:4">
      <c r="A324" s="127">
        <v>14</v>
      </c>
      <c r="B324" s="128" t="s">
        <v>212</v>
      </c>
      <c r="C324" s="189">
        <v>1</v>
      </c>
      <c r="D324" s="190">
        <v>1.5</v>
      </c>
    </row>
    <row r="325" spans="1:4">
      <c r="A325" s="129" t="s">
        <v>265</v>
      </c>
      <c r="B325" s="130" t="s">
        <v>271</v>
      </c>
      <c r="C325" s="193">
        <v>170</v>
      </c>
      <c r="D325" s="194">
        <v>1931.87</v>
      </c>
    </row>
    <row r="326" spans="1:4">
      <c r="A326" s="125">
        <v>1</v>
      </c>
      <c r="B326" s="126" t="s">
        <v>173</v>
      </c>
      <c r="C326" s="189">
        <v>32</v>
      </c>
      <c r="D326" s="190">
        <v>723.19</v>
      </c>
    </row>
    <row r="327" spans="1:4">
      <c r="A327" s="125">
        <v>2</v>
      </c>
      <c r="B327" s="126" t="s">
        <v>203</v>
      </c>
      <c r="C327" s="189">
        <v>101</v>
      </c>
      <c r="D327" s="190">
        <v>553.92999999999995</v>
      </c>
    </row>
    <row r="328" spans="1:4">
      <c r="A328" s="125">
        <v>3</v>
      </c>
      <c r="B328" s="126" t="s">
        <v>201</v>
      </c>
      <c r="C328" s="189">
        <v>21</v>
      </c>
      <c r="D328" s="190">
        <v>318.37</v>
      </c>
    </row>
    <row r="329" spans="1:4">
      <c r="A329" s="125">
        <v>4</v>
      </c>
      <c r="B329" s="126" t="s">
        <v>48</v>
      </c>
      <c r="C329" s="189">
        <v>8</v>
      </c>
      <c r="D329" s="190">
        <v>243.36</v>
      </c>
    </row>
    <row r="330" spans="1:4">
      <c r="A330" s="127">
        <v>5</v>
      </c>
      <c r="B330" s="128" t="s">
        <v>47</v>
      </c>
      <c r="C330" s="189">
        <v>8</v>
      </c>
      <c r="D330" s="190">
        <v>93.02</v>
      </c>
    </row>
    <row r="331" spans="1:4">
      <c r="A331" s="129" t="s">
        <v>273</v>
      </c>
      <c r="B331" s="130" t="s">
        <v>247</v>
      </c>
      <c r="C331" s="130">
        <v>50</v>
      </c>
      <c r="D331" s="194">
        <v>2768.69</v>
      </c>
    </row>
    <row r="332" spans="1:4">
      <c r="A332" s="205" t="s">
        <v>142</v>
      </c>
      <c r="B332" s="206"/>
      <c r="C332" s="195">
        <v>41501</v>
      </c>
      <c r="D332" s="196">
        <v>492263.11</v>
      </c>
    </row>
  </sheetData>
  <sortState xmlns:xlrd2="http://schemas.microsoft.com/office/spreadsheetml/2017/richdata2" ref="B186:D249">
    <sortCondition descending="1" ref="D186:D249"/>
  </sortState>
  <mergeCells count="14">
    <mergeCell ref="A258:D258"/>
    <mergeCell ref="A259:D259"/>
    <mergeCell ref="A332:B332"/>
    <mergeCell ref="A1:D1"/>
    <mergeCell ref="A186:B186"/>
    <mergeCell ref="A188:D188"/>
    <mergeCell ref="A189:D189"/>
    <mergeCell ref="A256:B256"/>
    <mergeCell ref="A3:B3"/>
    <mergeCell ref="A5:D5"/>
    <mergeCell ref="A6:D6"/>
    <mergeCell ref="A28:B28"/>
    <mergeCell ref="A34:D34"/>
    <mergeCell ref="A35:D35"/>
  </mergeCells>
  <conditionalFormatting sqref="B256:B257 B2 B4 B7:B8 B28:B33 B35:B36 B186:B187 B189:B190 B260 B333:B1048576">
    <cfRule type="duplicateValues" dxfId="76" priority="132"/>
  </conditionalFormatting>
  <conditionalFormatting sqref="B1">
    <cfRule type="duplicateValues" dxfId="75" priority="130"/>
  </conditionalFormatting>
  <conditionalFormatting sqref="B3">
    <cfRule type="duplicateValues" dxfId="74" priority="129"/>
  </conditionalFormatting>
  <conditionalFormatting sqref="B9">
    <cfRule type="duplicateValues" dxfId="73" priority="127" stopIfTrue="1"/>
    <cfRule type="duplicateValues" dxfId="72" priority="128" stopIfTrue="1"/>
  </conditionalFormatting>
  <conditionalFormatting sqref="B12">
    <cfRule type="duplicateValues" dxfId="71" priority="121" stopIfTrue="1"/>
    <cfRule type="duplicateValues" dxfId="70" priority="122" stopIfTrue="1"/>
  </conditionalFormatting>
  <conditionalFormatting sqref="B14">
    <cfRule type="duplicateValues" dxfId="69" priority="119" stopIfTrue="1"/>
    <cfRule type="duplicateValues" dxfId="68" priority="120" stopIfTrue="1"/>
  </conditionalFormatting>
  <conditionalFormatting sqref="B13">
    <cfRule type="duplicateValues" dxfId="67" priority="117" stopIfTrue="1"/>
    <cfRule type="duplicateValues" dxfId="66" priority="118" stopIfTrue="1"/>
  </conditionalFormatting>
  <conditionalFormatting sqref="B15">
    <cfRule type="duplicateValues" dxfId="65" priority="115" stopIfTrue="1"/>
    <cfRule type="duplicateValues" dxfId="64" priority="116" stopIfTrue="1"/>
  </conditionalFormatting>
  <conditionalFormatting sqref="B19">
    <cfRule type="duplicateValues" dxfId="63" priority="107" stopIfTrue="1"/>
    <cfRule type="duplicateValues" dxfId="62" priority="108" stopIfTrue="1"/>
  </conditionalFormatting>
  <conditionalFormatting sqref="B20">
    <cfRule type="duplicateValues" dxfId="61" priority="105" stopIfTrue="1"/>
    <cfRule type="duplicateValues" dxfId="60" priority="106" stopIfTrue="1"/>
  </conditionalFormatting>
  <conditionalFormatting sqref="B21">
    <cfRule type="duplicateValues" dxfId="59" priority="103" stopIfTrue="1"/>
    <cfRule type="duplicateValues" dxfId="58" priority="104" stopIfTrue="1"/>
  </conditionalFormatting>
  <conditionalFormatting sqref="B22">
    <cfRule type="duplicateValues" dxfId="57" priority="101" stopIfTrue="1"/>
    <cfRule type="duplicateValues" dxfId="56" priority="102" stopIfTrue="1"/>
  </conditionalFormatting>
  <conditionalFormatting sqref="B23">
    <cfRule type="duplicateValues" dxfId="55" priority="99" stopIfTrue="1"/>
    <cfRule type="duplicateValues" dxfId="54" priority="100" stopIfTrue="1"/>
  </conditionalFormatting>
  <conditionalFormatting sqref="B25">
    <cfRule type="duplicateValues" dxfId="53" priority="93" stopIfTrue="1"/>
    <cfRule type="duplicateValues" dxfId="52" priority="94" stopIfTrue="1"/>
  </conditionalFormatting>
  <conditionalFormatting sqref="B34">
    <cfRule type="duplicateValues" dxfId="51" priority="92"/>
  </conditionalFormatting>
  <conditionalFormatting sqref="B10">
    <cfRule type="duplicateValues" dxfId="50" priority="78" stopIfTrue="1"/>
    <cfRule type="duplicateValues" dxfId="49" priority="79" stopIfTrue="1"/>
  </conditionalFormatting>
  <conditionalFormatting sqref="B87:B88">
    <cfRule type="duplicateValues" dxfId="48" priority="77"/>
  </conditionalFormatting>
  <conditionalFormatting sqref="B134:B135">
    <cfRule type="duplicateValues" dxfId="47" priority="76"/>
  </conditionalFormatting>
  <conditionalFormatting sqref="B11">
    <cfRule type="duplicateValues" dxfId="46" priority="74" stopIfTrue="1"/>
    <cfRule type="duplicateValues" dxfId="45" priority="75" stopIfTrue="1"/>
  </conditionalFormatting>
  <conditionalFormatting sqref="B26">
    <cfRule type="duplicateValues" dxfId="44" priority="72" stopIfTrue="1"/>
    <cfRule type="duplicateValues" dxfId="43" priority="73" stopIfTrue="1"/>
  </conditionalFormatting>
  <conditionalFormatting sqref="B24">
    <cfRule type="duplicateValues" dxfId="42" priority="70" stopIfTrue="1"/>
    <cfRule type="duplicateValues" dxfId="41" priority="71" stopIfTrue="1"/>
  </conditionalFormatting>
  <conditionalFormatting sqref="B168">
    <cfRule type="duplicateValues" dxfId="40" priority="59"/>
  </conditionalFormatting>
  <conditionalFormatting sqref="B56">
    <cfRule type="duplicateValues" dxfId="39" priority="53"/>
  </conditionalFormatting>
  <conditionalFormatting sqref="B192:B194 B196:B207 B209:B221">
    <cfRule type="duplicateValues" dxfId="38" priority="1142"/>
  </conditionalFormatting>
  <conditionalFormatting sqref="B169:B171 B149:B160 B67 B38:B42 B133 B44:B46 B166 B48:B55 B80:B86 B70:B78 B93:B131 B136:B144">
    <cfRule type="duplicateValues" dxfId="37" priority="1241"/>
  </conditionalFormatting>
  <conditionalFormatting sqref="B222">
    <cfRule type="duplicateValues" dxfId="36" priority="48"/>
  </conditionalFormatting>
  <conditionalFormatting sqref="A16">
    <cfRule type="duplicateValues" dxfId="35" priority="46" stopIfTrue="1"/>
    <cfRule type="duplicateValues" dxfId="34" priority="47" stopIfTrue="1"/>
  </conditionalFormatting>
  <conditionalFormatting sqref="B16">
    <cfRule type="duplicateValues" dxfId="33" priority="42" stopIfTrue="1"/>
    <cfRule type="duplicateValues" dxfId="32" priority="43" stopIfTrue="1"/>
  </conditionalFormatting>
  <conditionalFormatting sqref="B18">
    <cfRule type="duplicateValues" dxfId="31" priority="40" stopIfTrue="1"/>
    <cfRule type="duplicateValues" dxfId="30" priority="41" stopIfTrue="1"/>
  </conditionalFormatting>
  <conditionalFormatting sqref="B91:B92">
    <cfRule type="duplicateValues" dxfId="29" priority="35"/>
  </conditionalFormatting>
  <conditionalFormatting sqref="B66 B63:B64">
    <cfRule type="duplicateValues" dxfId="28" priority="1881"/>
  </conditionalFormatting>
  <conditionalFormatting sqref="B332">
    <cfRule type="duplicateValues" dxfId="27" priority="30" stopIfTrue="1"/>
    <cfRule type="duplicateValues" dxfId="26" priority="31" stopIfTrue="1"/>
  </conditionalFormatting>
  <conditionalFormatting sqref="C261:D261">
    <cfRule type="duplicateValues" dxfId="25" priority="28" stopIfTrue="1"/>
    <cfRule type="duplicateValues" dxfId="24" priority="29" stopIfTrue="1"/>
  </conditionalFormatting>
  <conditionalFormatting sqref="B331">
    <cfRule type="duplicateValues" dxfId="23" priority="25" stopIfTrue="1"/>
    <cfRule type="duplicateValues" dxfId="22" priority="26" stopIfTrue="1"/>
  </conditionalFormatting>
  <conditionalFormatting sqref="B331">
    <cfRule type="duplicateValues" dxfId="21" priority="27" stopIfTrue="1"/>
  </conditionalFormatting>
  <conditionalFormatting sqref="B261:B269 B281:B330">
    <cfRule type="duplicateValues" dxfId="20" priority="32" stopIfTrue="1"/>
    <cfRule type="duplicateValues" dxfId="19" priority="33" stopIfTrue="1"/>
  </conditionalFormatting>
  <conditionalFormatting sqref="B263:B269 B281:B330">
    <cfRule type="duplicateValues" dxfId="18" priority="34" stopIfTrue="1"/>
  </conditionalFormatting>
  <conditionalFormatting sqref="B59">
    <cfRule type="duplicateValues" dxfId="17" priority="22" stopIfTrue="1"/>
    <cfRule type="duplicateValues" dxfId="16" priority="23" stopIfTrue="1"/>
  </conditionalFormatting>
  <conditionalFormatting sqref="B59">
    <cfRule type="duplicateValues" dxfId="15" priority="24" stopIfTrue="1"/>
  </conditionalFormatting>
  <conditionalFormatting sqref="B58">
    <cfRule type="duplicateValues" dxfId="14" priority="13" stopIfTrue="1"/>
    <cfRule type="duplicateValues" dxfId="13" priority="14" stopIfTrue="1"/>
  </conditionalFormatting>
  <conditionalFormatting sqref="B58">
    <cfRule type="duplicateValues" dxfId="12" priority="15" stopIfTrue="1"/>
  </conditionalFormatting>
  <conditionalFormatting sqref="B65">
    <cfRule type="duplicateValues" dxfId="11" priority="12"/>
  </conditionalFormatting>
  <conditionalFormatting sqref="B223:B255">
    <cfRule type="duplicateValues" dxfId="10" priority="2739"/>
  </conditionalFormatting>
  <conditionalFormatting sqref="B60">
    <cfRule type="duplicateValues" dxfId="9" priority="11"/>
  </conditionalFormatting>
  <conditionalFormatting sqref="B57">
    <cfRule type="duplicateValues" dxfId="8" priority="5" stopIfTrue="1"/>
    <cfRule type="duplicateValues" dxfId="7" priority="6" stopIfTrue="1"/>
  </conditionalFormatting>
  <conditionalFormatting sqref="B57">
    <cfRule type="duplicateValues" dxfId="6" priority="7" stopIfTrue="1"/>
  </conditionalFormatting>
  <conditionalFormatting sqref="C331:D331">
    <cfRule type="duplicateValues" dxfId="5" priority="2" stopIfTrue="1"/>
    <cfRule type="duplicateValues" dxfId="4" priority="3" stopIfTrue="1"/>
    <cfRule type="duplicateValues" dxfId="3" priority="4" stopIfTrue="1"/>
  </conditionalFormatting>
  <conditionalFormatting sqref="B161:B165">
    <cfRule type="duplicateValues" dxfId="2" priority="2995"/>
  </conditionalFormatting>
  <conditionalFormatting sqref="B167">
    <cfRule type="duplicateValues" dxfId="1" priority="1"/>
  </conditionalFormatting>
  <conditionalFormatting sqref="B172:B185">
    <cfRule type="duplicateValues" dxfId="0" priority="3010"/>
  </conditionalFormatting>
  <pageMargins left="0.7" right="0.45" top="0.5" bottom="0.5" header="0.3" footer="0.3"/>
  <pageSetup paperSize="9" fitToHeight="0" orientation="portrait" r:id="rId1"/>
  <rowBreaks count="2" manualBreakCount="2">
    <brk id="33" max="3" man="1"/>
    <brk id="187"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Oct.</vt:lpstr>
      <vt:lpstr>Oct 2024</vt:lpstr>
      <vt:lpstr>Accumulated as of Oct 2024</vt:lpstr>
      <vt:lpstr>'Accumulated as of Oct 2024'!Print_Area</vt:lpstr>
      <vt:lpstr>'Oct 2024'!Print_Area</vt:lpstr>
      <vt:lpstr>Oct.!Print_Area</vt:lpstr>
      <vt:lpstr>'Accumulated as of Oct 2024'!Print_Titles</vt:lpstr>
      <vt:lpstr>'Oct 2024'!Print_Titles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BAO LINH</cp:lastModifiedBy>
  <cp:lastPrinted>2021-06-22T10:45:43Z</cp:lastPrinted>
  <dcterms:created xsi:type="dcterms:W3CDTF">2020-03-20T08:58:11Z</dcterms:created>
  <dcterms:modified xsi:type="dcterms:W3CDTF">2024-11-25T11:39:00Z</dcterms:modified>
</cp:coreProperties>
</file>